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ESD1FLSDC00\teams\BPCDBudgetPerformanceManagement\Fund Management Team\WIOA\Fund Manager\WIA WDC NFAs\NFA PY23_FY24\"/>
    </mc:Choice>
  </mc:AlternateContent>
  <xr:revisionPtr revIDLastSave="0" documentId="13_ncr:1_{AF4D25BA-DF7C-47EF-ADB3-D3A0F01DE3FD}" xr6:coauthVersionLast="47" xr6:coauthVersionMax="47" xr10:uidLastSave="{00000000-0000-0000-0000-000000000000}"/>
  <bookViews>
    <workbookView xWindow="-120" yWindow="-120" windowWidth="29040" windowHeight="15840" tabRatio="883" xr2:uid="{00000000-000D-0000-FFFF-FFFF00000000}"/>
  </bookViews>
  <sheets>
    <sheet name="SIT" sheetId="1" r:id="rId1"/>
    <sheet name="SIT 2" sheetId="15" r:id="rId2"/>
    <sheet name="NFA LWDB 01 Kitsap" sheetId="2" r:id="rId3"/>
    <sheet name="NFA LWDB 02 Pac Mountain" sheetId="3" r:id="rId4"/>
    <sheet name="NFA LWDB 03 Northwest" sheetId="4" r:id="rId5"/>
    <sheet name="NFA LWDB 04 Snohomish" sheetId="5" r:id="rId6"/>
    <sheet name="NFA LWDB 05 Seattle King" sheetId="6" r:id="rId7"/>
    <sheet name="NFA LWDB 06 Tacoma Pierce" sheetId="7" r:id="rId8"/>
    <sheet name="NFA LWDB 07 Southwest" sheetId="8" r:id="rId9"/>
    <sheet name="NFA LWBD 08 North Central" sheetId="9" r:id="rId10"/>
    <sheet name="NFA LWDB 09 South Central" sheetId="10" r:id="rId11"/>
    <sheet name="NFA LWDB 10 Eastern" sheetId="11" r:id="rId12"/>
    <sheet name="NFA LWDB 11 Benton Franklin" sheetId="12" r:id="rId13"/>
    <sheet name="NFA LWDB 12 Spokane" sheetId="13" r:id="rId14"/>
    <sheet name="NFA WTECB" sheetId="14"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0" i="4" l="1"/>
  <c r="D40" i="4"/>
  <c r="E43" i="8"/>
  <c r="D43" i="8"/>
  <c r="E43" i="9"/>
  <c r="D43" i="9"/>
  <c r="E34" i="9" l="1"/>
  <c r="C53" i="5" l="1"/>
  <c r="F43" i="9" l="1"/>
  <c r="D41" i="5"/>
  <c r="F41" i="5" s="1"/>
  <c r="E41" i="5"/>
  <c r="C50" i="13"/>
  <c r="C52" i="12"/>
  <c r="C54" i="11"/>
  <c r="C53" i="10"/>
  <c r="C54" i="9"/>
  <c r="C53" i="8"/>
  <c r="C52" i="7"/>
  <c r="C51" i="6"/>
  <c r="C50" i="4"/>
  <c r="C50" i="3"/>
  <c r="C53" i="2"/>
  <c r="B48" i="14"/>
  <c r="E39" i="13" l="1"/>
  <c r="D39" i="13"/>
  <c r="E32" i="13"/>
  <c r="D32" i="13"/>
  <c r="E25" i="13"/>
  <c r="D25" i="13"/>
  <c r="E18" i="13"/>
  <c r="D18" i="13"/>
  <c r="E12" i="13"/>
  <c r="D12" i="13"/>
  <c r="E42" i="12"/>
  <c r="D42" i="12"/>
  <c r="E33" i="12"/>
  <c r="D33" i="12"/>
  <c r="E26" i="12"/>
  <c r="D26" i="12"/>
  <c r="E19" i="12"/>
  <c r="D19" i="12"/>
  <c r="E12" i="12"/>
  <c r="D12" i="12"/>
  <c r="E42" i="11"/>
  <c r="D42" i="11"/>
  <c r="E34" i="11"/>
  <c r="D34" i="11"/>
  <c r="E27" i="11"/>
  <c r="D27" i="11"/>
  <c r="E20" i="11"/>
  <c r="D20" i="11"/>
  <c r="E13" i="11"/>
  <c r="D13" i="11"/>
  <c r="E42" i="10"/>
  <c r="D42" i="10"/>
  <c r="E33" i="10"/>
  <c r="D33" i="10"/>
  <c r="E26" i="10"/>
  <c r="D26" i="10"/>
  <c r="E19" i="10"/>
  <c r="D19" i="10"/>
  <c r="E12" i="10"/>
  <c r="D12" i="10"/>
  <c r="D34" i="9"/>
  <c r="E27" i="9"/>
  <c r="D27" i="9"/>
  <c r="E20" i="9"/>
  <c r="D20" i="9"/>
  <c r="E13" i="9"/>
  <c r="D13" i="9"/>
  <c r="E33" i="8"/>
  <c r="D33" i="8"/>
  <c r="E26" i="8"/>
  <c r="D26" i="8"/>
  <c r="E19" i="8"/>
  <c r="D19" i="8"/>
  <c r="E12" i="8"/>
  <c r="D12" i="8"/>
  <c r="E42" i="7"/>
  <c r="D42" i="7"/>
  <c r="E33" i="7"/>
  <c r="D33" i="7"/>
  <c r="E26" i="7"/>
  <c r="D26" i="7"/>
  <c r="E19" i="7"/>
  <c r="D19" i="7"/>
  <c r="E12" i="7"/>
  <c r="D12" i="7"/>
  <c r="E40" i="6"/>
  <c r="D40" i="6"/>
  <c r="E33" i="6"/>
  <c r="D33" i="6"/>
  <c r="E26" i="6"/>
  <c r="D26" i="6"/>
  <c r="E19" i="6"/>
  <c r="D19" i="6"/>
  <c r="E12" i="6"/>
  <c r="D12" i="6"/>
  <c r="E34" i="5"/>
  <c r="D34" i="5"/>
  <c r="E27" i="5"/>
  <c r="D27" i="5"/>
  <c r="E20" i="5"/>
  <c r="D20" i="5"/>
  <c r="E13" i="5"/>
  <c r="D13" i="5"/>
  <c r="E33" i="4"/>
  <c r="D33" i="4"/>
  <c r="E26" i="4"/>
  <c r="D26" i="4"/>
  <c r="E19" i="4"/>
  <c r="D19" i="4"/>
  <c r="E12" i="4"/>
  <c r="D12" i="4"/>
  <c r="E40" i="3"/>
  <c r="D40" i="3"/>
  <c r="E33" i="3"/>
  <c r="D33" i="3"/>
  <c r="E26" i="3"/>
  <c r="D26" i="3"/>
  <c r="E19" i="3"/>
  <c r="D19" i="3"/>
  <c r="E12" i="3"/>
  <c r="D12" i="3"/>
  <c r="F52" i="9" l="1"/>
  <c r="F19" i="8"/>
  <c r="F48" i="6"/>
  <c r="F26" i="3"/>
  <c r="F48" i="3"/>
  <c r="F19" i="12"/>
  <c r="F52" i="11"/>
  <c r="F50" i="7"/>
  <c r="F51" i="8"/>
  <c r="F47" i="13"/>
  <c r="F50" i="10"/>
  <c r="F50" i="5"/>
  <c r="F47" i="4"/>
  <c r="F50" i="12"/>
  <c r="F39" i="13"/>
  <c r="F40" i="6"/>
  <c r="F26" i="8"/>
  <c r="F20" i="9"/>
  <c r="F18" i="13"/>
  <c r="F40" i="3"/>
  <c r="F33" i="4"/>
  <c r="F27" i="5"/>
  <c r="F42" i="7"/>
  <c r="F19" i="10"/>
  <c r="F25" i="13"/>
  <c r="F19" i="3"/>
  <c r="F26" i="6"/>
  <c r="F19" i="7"/>
  <c r="F43" i="8"/>
  <c r="F42" i="12"/>
  <c r="F34" i="11"/>
  <c r="F33" i="7"/>
  <c r="F12" i="12"/>
  <c r="F12" i="10"/>
  <c r="F13" i="9"/>
  <c r="F12" i="8"/>
  <c r="F12" i="6"/>
  <c r="F12" i="13"/>
  <c r="F33" i="12"/>
  <c r="F13" i="11"/>
  <c r="F42" i="11"/>
  <c r="F20" i="11"/>
  <c r="F27" i="11"/>
  <c r="F42" i="10"/>
  <c r="F27" i="9"/>
  <c r="F12" i="7"/>
  <c r="F26" i="7"/>
  <c r="F19" i="6"/>
  <c r="F19" i="4"/>
  <c r="F33" i="3"/>
  <c r="F26" i="4"/>
  <c r="F20" i="5"/>
  <c r="F33" i="6"/>
  <c r="F33" i="8"/>
  <c r="F33" i="10"/>
  <c r="F12" i="4"/>
  <c r="F40" i="4"/>
  <c r="F34" i="9"/>
  <c r="F32" i="13"/>
  <c r="F13" i="5"/>
  <c r="F34" i="5"/>
  <c r="F26" i="10"/>
  <c r="F26" i="12"/>
  <c r="F12" i="3"/>
  <c r="F53" i="9" l="1"/>
  <c r="F53" i="11"/>
  <c r="F49" i="3"/>
  <c r="F48" i="4"/>
  <c r="F51" i="5"/>
  <c r="F48" i="13"/>
  <c r="F49" i="6"/>
  <c r="F51" i="7"/>
  <c r="F52" i="8"/>
  <c r="F51" i="10"/>
  <c r="F51" i="12"/>
  <c r="E34" i="2"/>
  <c r="D34" i="2" l="1"/>
  <c r="E41" i="2" l="1"/>
  <c r="D41" i="2"/>
  <c r="E27" i="2"/>
  <c r="E20" i="2"/>
  <c r="D20" i="2"/>
  <c r="E13" i="2"/>
  <c r="D13" i="2"/>
  <c r="D27" i="2"/>
  <c r="D9" i="14"/>
  <c r="F50" i="2" l="1"/>
  <c r="C9" i="14" l="1"/>
  <c r="E9" i="14" s="1"/>
  <c r="F34" i="2" l="1"/>
  <c r="E45" i="14"/>
  <c r="E46" i="14"/>
  <c r="F13" i="2"/>
  <c r="F41" i="2"/>
  <c r="F27" i="2"/>
  <c r="F20" i="2"/>
  <c r="F5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Gustafson, Mary (ESD)</author>
  </authors>
  <commentList>
    <comment ref="E28" authorId="0" shapeId="0" xr:uid="{C9750C17-C5DB-45A7-8EB6-1433C50B5C61}">
      <text>
        <r>
          <rPr>
            <b/>
            <sz val="9"/>
            <color indexed="81"/>
            <rFont val="Tahoma"/>
            <charset val="1"/>
          </rPr>
          <t>Gustafson, Mary (ESD):</t>
        </r>
        <r>
          <rPr>
            <sz val="9"/>
            <color indexed="81"/>
            <rFont val="Tahoma"/>
            <charset val="1"/>
          </rPr>
          <t xml:space="preserve">
NFA originally created as $100,189 for PY funds.  Contract K8000 lists award amount as $100,191</t>
        </r>
      </text>
    </comment>
  </commentList>
</comments>
</file>

<file path=xl/sharedStrings.xml><?xml version="1.0" encoding="utf-8"?>
<sst xmlns="http://schemas.openxmlformats.org/spreadsheetml/2006/main" count="712" uniqueCount="180">
  <si>
    <t>Required Subaward Information</t>
  </si>
  <si>
    <t>Citation</t>
  </si>
  <si>
    <t>Federal Award Identification Number (FAIN)</t>
  </si>
  <si>
    <t>Total Amount of the Federal Award</t>
  </si>
  <si>
    <t>Catalog of Federal Domestic Assistance (CFDA) Number and Name</t>
  </si>
  <si>
    <t>Name of Federal Awarding Agency</t>
  </si>
  <si>
    <t>Name of Pass-through Entity</t>
  </si>
  <si>
    <t>17.258 Adult</t>
  </si>
  <si>
    <t>17.278 Dislocated Worker</t>
  </si>
  <si>
    <t>17.259 Youth</t>
  </si>
  <si>
    <t>Washington received Workforce Innovation and Opportunity Act (WIOA) funding for Adult, Dislocated Worker, and Youth programs that provide employment counseling, work experience, and work readiness and occupational training. Most of these funds are passed through to 12 Workforce Development Councils that operate local WIOA programs. Recipients of public assistance and other low-income individuals are priority recipients of Adult funds. Dislocated Worker funds go toward providing services and education that most efficiently and effectively help dislocated workers and veterans obtain employment. The majority of Youth funds will be used to operate work experiences throughout the year that introduce youth to the rigors, demands, rewards, and sanctions associated with holding a job. WIOA training services may include: occupational skills training; on-the-job training; and programs that combine workplace training with related instruction, including registered apprenticeships, training programs operated by the private sector, skill upgrade and retaining, entrepreneurship training, adult education and literacy training, and customized training.</t>
  </si>
  <si>
    <t>Federal Award Project Description (below)</t>
  </si>
  <si>
    <t>SUBAWARD INFORMATION TABLE</t>
  </si>
  <si>
    <t>Contact &amp; Email</t>
  </si>
  <si>
    <t>Fund information, NFAs, awards, formula allotments</t>
  </si>
  <si>
    <t>WIOA, System Policies, federal and State requirements</t>
  </si>
  <si>
    <t>Topics</t>
  </si>
  <si>
    <t>Federally-approved and negotiated indirect rates</t>
  </si>
  <si>
    <t>Kim Green, Financial Services Director | kgreen@esd.wa.gov</t>
  </si>
  <si>
    <t>ESD Employment System Policy  |  systempolicy@esd.wa.gov</t>
  </si>
  <si>
    <t>Grant instruments, terms, and conditions</t>
  </si>
  <si>
    <t>Grant management, amendments, and performance</t>
  </si>
  <si>
    <t>US Department of Labor Employment and Training Administration</t>
  </si>
  <si>
    <t>GENERAL INFORMATION</t>
  </si>
  <si>
    <t>STATE WIOA TITLE IB</t>
  </si>
  <si>
    <t>Please direct inquires to ESD subject matter experts using the list below and include ESD Grants Management (esdgpworkforceinitiatives@esd.wa.gov) on all related communications.</t>
  </si>
  <si>
    <t>ESD Grants Management | esdgpworkforceinitiatives@esd.wa.gov</t>
  </si>
  <si>
    <t>ESD Contracts, Asset Management, &amp; Procurement | esdgpcontractsoffice@esd.wa.gov</t>
  </si>
  <si>
    <t>Requirements for Pass-through Entities per 2 CFR 200.332 and WIOA Title I Policy 5250</t>
  </si>
  <si>
    <t>2 CFR 200.332(a)(1)(iii)</t>
  </si>
  <si>
    <t>2 CFR 200.332(a)(1)(xi)</t>
  </si>
  <si>
    <t>2 CFR 200.332(a)(1)(xii)</t>
  </si>
  <si>
    <t>Federal Award Date(s) and Amount(s)</t>
  </si>
  <si>
    <t>Kitsap County</t>
  </si>
  <si>
    <t>Fund</t>
  </si>
  <si>
    <t>Grant Number</t>
  </si>
  <si>
    <t>Current Level</t>
  </si>
  <si>
    <t>Changes this NFA</t>
  </si>
  <si>
    <t>New Level</t>
  </si>
  <si>
    <t>Date Prepared:</t>
  </si>
  <si>
    <t>This Notice of Funds Availability authorizes you to draw funds on above grants</t>
  </si>
  <si>
    <t>Identification of whether the Award is Research and Development (per 2 CFR 200.332(a)(1)(xiii)): No</t>
  </si>
  <si>
    <t xml:space="preserve">Subrecipient: </t>
  </si>
  <si>
    <t>Total Funds Obligated to Subrecipient by ESD (per 2 CFR 200.332(a)(1)(viii)</t>
  </si>
  <si>
    <t>LWDB 01</t>
  </si>
  <si>
    <t>LWDB 02</t>
  </si>
  <si>
    <t>LWDB 03</t>
  </si>
  <si>
    <t>Northwest Services Council DBA Northwest Workforce Council</t>
  </si>
  <si>
    <t>LWDB 04</t>
  </si>
  <si>
    <t>Workforce Development Council of Snohomish County DBA Workforce Snohomish</t>
  </si>
  <si>
    <t>Future Workforce Alliance</t>
  </si>
  <si>
    <t>LWDB 05</t>
  </si>
  <si>
    <t>Workforce Development Council of Seattle-King County</t>
  </si>
  <si>
    <t>LWDB 06</t>
  </si>
  <si>
    <t>Tacoma-Pierce County Employment and Training Consortium DBA Workforce Central</t>
  </si>
  <si>
    <t>LWDB 07</t>
  </si>
  <si>
    <t>Southwest Washington Workforce Development Council</t>
  </si>
  <si>
    <t>Olympic Consortium Workforce Development Council</t>
  </si>
  <si>
    <t>Pacific Mountain Workforce Development Council</t>
  </si>
  <si>
    <t>LWDB 08</t>
  </si>
  <si>
    <t>SkillSource</t>
  </si>
  <si>
    <t>North Central Washington Workforce Development Council</t>
  </si>
  <si>
    <t>LWDB 09</t>
  </si>
  <si>
    <t>South Central Workforce Council</t>
  </si>
  <si>
    <t>LWDB 10</t>
  </si>
  <si>
    <t>Rural Resources Community Action</t>
  </si>
  <si>
    <t>Eastern Washington Partnership Workforce Development Council</t>
  </si>
  <si>
    <t>LWDB 11</t>
  </si>
  <si>
    <t>Benton-Franklin Workforce Development Council</t>
  </si>
  <si>
    <t>LWDB 12</t>
  </si>
  <si>
    <t>Spokane Area Workforce Development Council</t>
  </si>
  <si>
    <t>Workforce Training and Education Coordinating Board</t>
  </si>
  <si>
    <t>Indirect Cost Rate (per 2 CFR 200.332(a)(1)(xiv)): 10% de minimis</t>
  </si>
  <si>
    <t>Kim Anensen, AR Manager</t>
  </si>
  <si>
    <t xml:space="preserve">Indirect Cost Rate (per 2 CFR 200.332(a)(1)(xiv)): Direct allocation basis </t>
  </si>
  <si>
    <t>Period of Performance</t>
  </si>
  <si>
    <t xml:space="preserve">Youth - </t>
  </si>
  <si>
    <t>Adult -</t>
  </si>
  <si>
    <t xml:space="preserve">DW - </t>
  </si>
  <si>
    <t xml:space="preserve">ACP - </t>
  </si>
  <si>
    <t xml:space="preserve">EcSA </t>
  </si>
  <si>
    <t>EcSA</t>
  </si>
  <si>
    <t>CFDA 17.258, 17.259, 17.278</t>
  </si>
  <si>
    <t>Period Of Performance</t>
  </si>
  <si>
    <t>Program Year 2023 and Fiscal Year 2024 Workforce Innovation and Opportunity Act Title IB Grants</t>
  </si>
  <si>
    <t>This Subaward Information Table is incorporated by reference into PY23/FY24 Workforce Innovation and Opportunity Act (WIOA) Title IB subawards administered by the Washington State Employment Security Department (ESD). It includes required federal award information for subawards and subrecipients per 2 CFR 200.332 and WIOA Title I Policy 5250. ESD will update this table on an ongoing basis to ensure information presented is current and complete.
Subaward information applicable to all PY23/FY24 WIOA Title I funds is provided on the second page. Citations to 2 CFR 200.332 are included. On the pages that follow, the dollar amounts made available under each Federal award and the CFDA number at time of award are identified.
If a subrecipient believes information in this table is missing or incorrect, they are asked to notify ESD promptly by contacting their ESD grant manager and the ESD Grants Management Office (esdgpworkforceinitiatives@esd.wa.gov).</t>
  </si>
  <si>
    <t>PY23/FY24 Washington State WIOA Title I Youth Grant</t>
  </si>
  <si>
    <t>PY23/FY24 Washington State WIOA Title I Adult Grant</t>
  </si>
  <si>
    <t>PY23/FY24 Washington State WIOA Title I Dislocated Worker Grant</t>
  </si>
  <si>
    <t>6101-7003</t>
  </si>
  <si>
    <t>6102-7003</t>
  </si>
  <si>
    <t>6103-7003</t>
  </si>
  <si>
    <t>6104-7003</t>
  </si>
  <si>
    <t>6105-7003</t>
  </si>
  <si>
    <t>6106-7003</t>
  </si>
  <si>
    <t>6107-7003</t>
  </si>
  <si>
    <t>6108-7003</t>
  </si>
  <si>
    <t>6109-7003</t>
  </si>
  <si>
    <t>6110-7003</t>
  </si>
  <si>
    <t>6111-7003</t>
  </si>
  <si>
    <t>6112-7003</t>
  </si>
  <si>
    <t>6101-7103</t>
  </si>
  <si>
    <t>6102-7103</t>
  </si>
  <si>
    <t>6103-7103</t>
  </si>
  <si>
    <t>6104-7103</t>
  </si>
  <si>
    <t>6105-7103</t>
  </si>
  <si>
    <t>6106-7103</t>
  </si>
  <si>
    <t>6107-7103</t>
  </si>
  <si>
    <t>6108-7103</t>
  </si>
  <si>
    <t>6109-7103</t>
  </si>
  <si>
    <t>6110-7103</t>
  </si>
  <si>
    <t>6111-7103</t>
  </si>
  <si>
    <t>6112-7103</t>
  </si>
  <si>
    <t>6101-7203</t>
  </si>
  <si>
    <t>6102-7203</t>
  </si>
  <si>
    <t>6103-7203</t>
  </si>
  <si>
    <t>6104-7203</t>
  </si>
  <si>
    <t>6105-7203</t>
  </si>
  <si>
    <t>6106-7203</t>
  </si>
  <si>
    <t>6107-7203</t>
  </si>
  <si>
    <t>6108-7203</t>
  </si>
  <si>
    <t>6109-7203</t>
  </si>
  <si>
    <t>6110-7203</t>
  </si>
  <si>
    <t>6111-7203</t>
  </si>
  <si>
    <t>6112-7203</t>
  </si>
  <si>
    <t>6101-7303</t>
  </si>
  <si>
    <t>6102-7303</t>
  </si>
  <si>
    <t>6103-7303</t>
  </si>
  <si>
    <t>6104-7303</t>
  </si>
  <si>
    <t>6105-7303</t>
  </si>
  <si>
    <t>6106-7303</t>
  </si>
  <si>
    <t>6107-7303</t>
  </si>
  <si>
    <t>6108-7303</t>
  </si>
  <si>
    <t>6109-7303</t>
  </si>
  <si>
    <t>6110-7303</t>
  </si>
  <si>
    <t>6111-7303</t>
  </si>
  <si>
    <t>6112-7303</t>
  </si>
  <si>
    <t>6101-7623-07</t>
  </si>
  <si>
    <t>6102-7623-07</t>
  </si>
  <si>
    <t>6103-7623-07</t>
  </si>
  <si>
    <t>6104-7623-07</t>
  </si>
  <si>
    <t>6106-7623-07</t>
  </si>
  <si>
    <t>6107-7623-07</t>
  </si>
  <si>
    <t>6108-7623-07</t>
  </si>
  <si>
    <t>6109-7623-07</t>
  </si>
  <si>
    <t>6110-7623-07</t>
  </si>
  <si>
    <t>6111-7623-07</t>
  </si>
  <si>
    <t>6112-7623-07</t>
  </si>
  <si>
    <t>PY23 CFDA 17.259 WIOA YOUTH</t>
  </si>
  <si>
    <t>PY23 CFDA 17.258 WIOA ADULT</t>
  </si>
  <si>
    <t>PY23 CFDA 17.278 WIOA DISLOCATED WORKERS</t>
  </si>
  <si>
    <t xml:space="preserve">PY23 WTECB WIOA 5% - </t>
  </si>
  <si>
    <t>Information Applicable to All PY23/FY24 WIOA Title IB Subawards</t>
  </si>
  <si>
    <t>FY24 CFDA 17.258 WIOA ADULT</t>
  </si>
  <si>
    <t>FY24 CFDA 17.278 WIOA DISLOCATED WORKERS</t>
  </si>
  <si>
    <t>Kim Anensen, Grant Accounting Manager | Kim.Anensen@esd.wa.gov</t>
  </si>
  <si>
    <t>4/1/23 - 6/30/25</t>
  </si>
  <si>
    <t>04/01/23 - 06/30/25</t>
  </si>
  <si>
    <t>7/1/23 - 6/30/25</t>
  </si>
  <si>
    <t>6150-7403</t>
  </si>
  <si>
    <t>2 CFR 200.332(a)(1)(iv)
2 CFR 200.332(a)(1)(ix)     2 CFR 200.332(a)(1)(ix)</t>
  </si>
  <si>
    <t>23A55AY000017 - Youth                                                                                  23A55AT000043 - Adult                                                                       23A55AW000042 - DW</t>
  </si>
  <si>
    <t>Kim Anensen  Grant Accounting Manager</t>
  </si>
  <si>
    <t>Mary Merrill, Grant Accounting Manager</t>
  </si>
  <si>
    <t>(FAIN): 23A55AY000017 - Youth</t>
  </si>
  <si>
    <t>(FAIN): 23A55AT000043 - Adult</t>
  </si>
  <si>
    <t>(FAIN): 23A55AW000042 - Dislocated Worker</t>
  </si>
  <si>
    <t>10/1/23 - 6/30/25</t>
  </si>
  <si>
    <t xml:space="preserve">10/1/23 - 6/30/25 </t>
  </si>
  <si>
    <t xml:space="preserve"> </t>
  </si>
  <si>
    <t>6105-7623-37</t>
  </si>
  <si>
    <t>4/12/24 - 6/30/25</t>
  </si>
  <si>
    <t>FY24 CFDA 17.258 WIOA ADULT - AMENDMENT 1 - TRANSFER FROM FY DW</t>
  </si>
  <si>
    <t>PY23 CFDA 17.258 WIOA ADULT - AMENDMENT 1 - TRANSFER FROM PY DW</t>
  </si>
  <si>
    <t>PY23 CFDA 17.278 WIOA DISLOCATED WORKERS - AMENDMENT 1 - TRANSFER TO PY23 ADULT</t>
  </si>
  <si>
    <t>FY24 CFDA 17.278 WIOA DISLOCATED WORKERS - AMENDMENT 1 - TRANSFER TO FY24 ADULT</t>
  </si>
  <si>
    <t>4/10/24 - 6/30/25</t>
  </si>
  <si>
    <t>4/10/24 - 6/30-25</t>
  </si>
  <si>
    <t>FY24 CFDA 17.278 WIOA DISLOCATED WORKERS - AMENDMENT 1 - TRANSFER TO FY ADULT</t>
  </si>
  <si>
    <t>6/14/23: $ 19,134,328.00 Youth
7/14/23: $   3,547,801.00 Adult                                                                                   7/24/23: $ 4,401,437.00 Dislocated Worker                                             11/06/23: $ 14,491,131.00 Adult                                                                   11/07/23: $ 16,008,096.00 Dislocated Worker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</si>
</sst>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43" formatCode="_(* #,##0.00_);_(* \(#,##0.00\);_(* &quot;-&quot;??_);_(@_)"/>
    <numFmt numFmtId="164" formatCode="General_)"/>
  </numFmts>
  <fonts count="30" x14ac:knownFonts="1">
    <font>
      <sz val="11"/>
      <color theme="1"/>
      <name val="Calibri"/>
      <family val="2"/>
      <scheme val="minor"/>
    </font>
    <font>
      <sz val="10"/>
      <name val="Arial"/>
      <family val="2"/>
    </font>
    <font>
      <sz val="10"/>
      <color theme="1"/>
      <name val="Calibri"/>
      <family val="2"/>
      <scheme val="minor"/>
    </font>
    <font>
      <sz val="14"/>
      <color theme="1"/>
      <name val="Calibri"/>
      <family val="2"/>
      <scheme val="minor"/>
    </font>
    <font>
      <b/>
      <sz val="14"/>
      <color theme="1"/>
      <name val="Calibri Light"/>
      <family val="2"/>
      <scheme val="major"/>
    </font>
    <font>
      <sz val="14"/>
      <color theme="1"/>
      <name val="Calibri Light"/>
      <family val="2"/>
      <scheme val="major"/>
    </font>
    <font>
      <b/>
      <sz val="14"/>
      <color theme="1"/>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u/>
      <sz val="10"/>
      <name val="Calibri"/>
      <family val="2"/>
      <scheme val="minor"/>
    </font>
    <font>
      <sz val="8"/>
      <name val="Calibri"/>
      <family val="2"/>
      <scheme val="minor"/>
    </font>
    <font>
      <sz val="11"/>
      <color theme="1"/>
      <name val="Calibri"/>
      <family val="2"/>
      <scheme val="minor"/>
    </font>
    <font>
      <sz val="10"/>
      <name val="Courier"/>
      <family val="3"/>
    </font>
    <font>
      <b/>
      <sz val="12"/>
      <name val="Times New Roman"/>
      <family val="1"/>
    </font>
    <font>
      <sz val="12"/>
      <name val="Times New Roman"/>
      <family val="1"/>
    </font>
    <font>
      <sz val="12"/>
      <color rgb="FFFF0000"/>
      <name val="Times New Roman"/>
      <family val="1"/>
    </font>
    <font>
      <b/>
      <sz val="12"/>
      <color theme="1"/>
      <name val="Times New Roman"/>
      <family val="1"/>
    </font>
    <font>
      <sz val="12"/>
      <color theme="1"/>
      <name val="Times New Roman"/>
      <family val="1"/>
    </font>
    <font>
      <sz val="11"/>
      <name val="Times New Roman"/>
      <family val="1"/>
    </font>
    <font>
      <b/>
      <sz val="11"/>
      <name val="Times New Roman"/>
      <family val="1"/>
    </font>
    <font>
      <i/>
      <sz val="12"/>
      <color theme="1"/>
      <name val="Times New Roman"/>
      <family val="1"/>
    </font>
    <font>
      <sz val="11"/>
      <color theme="1"/>
      <name val="Times New Roman"/>
      <family val="1"/>
    </font>
    <font>
      <i/>
      <sz val="11"/>
      <color theme="1"/>
      <name val="Times New Roman"/>
      <family val="1"/>
    </font>
    <font>
      <sz val="10"/>
      <name val="Arial"/>
      <family val="2"/>
    </font>
    <font>
      <b/>
      <sz val="11"/>
      <color theme="1"/>
      <name val="Times New Roman"/>
      <family val="1"/>
    </font>
    <font>
      <sz val="9"/>
      <color indexed="81"/>
      <name val="Tahoma"/>
      <charset val="1"/>
    </font>
    <font>
      <b/>
      <sz val="9"/>
      <color indexed="81"/>
      <name val="Tahoma"/>
      <charset val="1"/>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1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right/>
      <top style="thin">
        <color indexed="64"/>
      </top>
      <bottom/>
      <diagonal/>
    </border>
    <border>
      <left/>
      <right/>
      <top/>
      <bottom style="thin">
        <color indexed="64"/>
      </bottom>
      <diagonal/>
    </border>
  </borders>
  <cellStyleXfs count="7">
    <xf numFmtId="0" fontId="0" fillId="0" borderId="0"/>
    <xf numFmtId="0" fontId="1" fillId="0" borderId="0"/>
    <xf numFmtId="44" fontId="14" fillId="0" borderId="0" applyFont="0" applyFill="0" applyBorder="0" applyAlignment="0" applyProtection="0"/>
    <xf numFmtId="164" fontId="15" fillId="0" borderId="0"/>
    <xf numFmtId="0" fontId="26" fillId="0" borderId="0"/>
    <xf numFmtId="43" fontId="1" fillId="0" borderId="0" applyFont="0" applyFill="0" applyBorder="0" applyAlignment="0" applyProtection="0"/>
    <xf numFmtId="9" fontId="1" fillId="0" borderId="0" applyFont="0" applyFill="0" applyBorder="0" applyAlignment="0" applyProtection="0"/>
  </cellStyleXfs>
  <cellXfs count="150">
    <xf numFmtId="0" fontId="0" fillId="0" borderId="0" xfId="0"/>
    <xf numFmtId="0" fontId="6" fillId="0" borderId="0" xfId="0" applyFont="1" applyAlignment="1">
      <alignment horizontal="left" vertical="center"/>
    </xf>
    <xf numFmtId="0" fontId="6" fillId="0" borderId="0" xfId="0" applyFont="1" applyAlignment="1">
      <alignment horizontal="right" vertical="center"/>
    </xf>
    <xf numFmtId="0" fontId="9" fillId="0" borderId="2" xfId="0" applyFont="1" applyBorder="1" applyAlignment="1">
      <alignment horizontal="left" vertical="center"/>
    </xf>
    <xf numFmtId="0" fontId="4" fillId="0" borderId="0" xfId="0" applyFont="1" applyAlignment="1">
      <alignment horizontal="right" vertical="center"/>
    </xf>
    <xf numFmtId="0" fontId="10" fillId="0" borderId="2" xfId="0" applyFont="1" applyBorder="1" applyAlignment="1">
      <alignment horizontal="left" vertical="center"/>
    </xf>
    <xf numFmtId="0" fontId="2" fillId="0" borderId="0" xfId="0" applyFont="1" applyAlignment="1">
      <alignment vertical="center"/>
    </xf>
    <xf numFmtId="0" fontId="8"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9" fillId="0" borderId="2" xfId="0" applyFont="1" applyBorder="1" applyAlignment="1">
      <alignment vertical="center"/>
    </xf>
    <xf numFmtId="0" fontId="10" fillId="0" borderId="2" xfId="0" applyFont="1" applyBorder="1" applyAlignment="1">
      <alignment vertical="center"/>
    </xf>
    <xf numFmtId="0" fontId="12" fillId="0" borderId="0" xfId="0" applyFont="1" applyAlignment="1">
      <alignment horizontal="left" vertical="center" wrapText="1"/>
    </xf>
    <xf numFmtId="0" fontId="4" fillId="0" borderId="0" xfId="0" applyFont="1" applyAlignment="1">
      <alignment horizontal="left" vertical="center"/>
    </xf>
    <xf numFmtId="0" fontId="13" fillId="0" borderId="0" xfId="0" applyFont="1" applyAlignment="1">
      <alignment horizontal="left" vertical="center" wrapText="1"/>
    </xf>
    <xf numFmtId="0" fontId="9" fillId="0" borderId="0" xfId="0" applyFont="1" applyAlignment="1">
      <alignment vertical="center"/>
    </xf>
    <xf numFmtId="8" fontId="8" fillId="0" borderId="0" xfId="0" applyNumberFormat="1" applyFont="1" applyAlignment="1">
      <alignment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0" fillId="0" borderId="2" xfId="0" applyFont="1" applyBorder="1" applyAlignment="1">
      <alignment vertical="center" wrapText="1"/>
    </xf>
    <xf numFmtId="0" fontId="9" fillId="0" borderId="2" xfId="0" applyFont="1" applyBorder="1" applyAlignment="1">
      <alignment vertical="center" wrapText="1"/>
    </xf>
    <xf numFmtId="164" fontId="16" fillId="0" borderId="0" xfId="3" applyFont="1" applyAlignment="1">
      <alignment horizontal="left" vertical="center"/>
    </xf>
    <xf numFmtId="0" fontId="17" fillId="0" borderId="0" xfId="3" applyNumberFormat="1" applyFont="1" applyAlignment="1">
      <alignment horizontal="left" vertical="center"/>
    </xf>
    <xf numFmtId="49" fontId="17" fillId="0" borderId="0" xfId="3" applyNumberFormat="1" applyFont="1" applyAlignment="1">
      <alignment horizontal="left" vertical="center"/>
    </xf>
    <xf numFmtId="0" fontId="19" fillId="0" borderId="0" xfId="0" applyFont="1"/>
    <xf numFmtId="0" fontId="17" fillId="0" borderId="6" xfId="3" applyNumberFormat="1" applyFont="1" applyBorder="1" applyAlignment="1">
      <alignment horizontal="left" vertical="center"/>
    </xf>
    <xf numFmtId="164" fontId="16" fillId="0" borderId="0" xfId="3" applyFont="1" applyAlignment="1">
      <alignment horizontal="right" vertical="center"/>
    </xf>
    <xf numFmtId="164" fontId="21" fillId="0" borderId="0" xfId="3" applyFont="1" applyAlignment="1">
      <alignment horizontal="right" vertical="center"/>
    </xf>
    <xf numFmtId="164" fontId="21" fillId="0" borderId="0" xfId="3" applyFont="1" applyAlignment="1">
      <alignment horizontal="left" vertical="center"/>
    </xf>
    <xf numFmtId="164" fontId="22" fillId="0" borderId="0" xfId="3" applyFont="1" applyAlignment="1">
      <alignment horizontal="left" vertical="center"/>
    </xf>
    <xf numFmtId="44" fontId="19" fillId="0" borderId="2" xfId="2" applyFont="1" applyBorder="1" applyAlignment="1">
      <alignment horizontal="center"/>
    </xf>
    <xf numFmtId="4" fontId="20" fillId="0" borderId="0" xfId="0" applyNumberFormat="1" applyFont="1"/>
    <xf numFmtId="14" fontId="19" fillId="0" borderId="0" xfId="0" applyNumberFormat="1" applyFont="1" applyAlignment="1">
      <alignment horizontal="left"/>
    </xf>
    <xf numFmtId="0" fontId="20" fillId="0" borderId="0" xfId="0" applyFont="1"/>
    <xf numFmtId="0" fontId="23" fillId="0" borderId="0" xfId="0" applyFont="1"/>
    <xf numFmtId="164" fontId="18" fillId="0" borderId="8" xfId="3" applyFont="1" applyBorder="1" applyAlignment="1">
      <alignment horizontal="left" vertical="center"/>
    </xf>
    <xf numFmtId="0" fontId="24" fillId="0" borderId="0" xfId="0" applyFont="1"/>
    <xf numFmtId="0" fontId="20" fillId="0" borderId="0" xfId="0" applyFont="1" applyAlignment="1">
      <alignment horizontal="right"/>
    </xf>
    <xf numFmtId="0" fontId="19"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center" vertical="center" wrapText="1"/>
    </xf>
    <xf numFmtId="0" fontId="19" fillId="0" borderId="6" xfId="0" applyFont="1" applyBorder="1" applyAlignment="1">
      <alignment horizontal="center" wrapText="1"/>
    </xf>
    <xf numFmtId="0" fontId="19" fillId="0" borderId="6" xfId="0" applyFont="1" applyBorder="1" applyAlignment="1">
      <alignment horizontal="center"/>
    </xf>
    <xf numFmtId="0" fontId="19"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7" xfId="0" applyFont="1" applyBorder="1" applyAlignment="1">
      <alignment horizontal="center" vertical="center"/>
    </xf>
    <xf numFmtId="0" fontId="16" fillId="0" borderId="0" xfId="0" applyFont="1" applyAlignment="1">
      <alignment horizontal="center" wrapText="1"/>
    </xf>
    <xf numFmtId="0" fontId="16" fillId="0" borderId="0" xfId="0" applyFont="1" applyAlignment="1">
      <alignment horizontal="center"/>
    </xf>
    <xf numFmtId="0" fontId="16" fillId="0" borderId="8" xfId="0" applyFont="1" applyBorder="1" applyAlignment="1">
      <alignment horizontal="center"/>
    </xf>
    <xf numFmtId="44" fontId="16" fillId="0" borderId="8" xfId="2" applyFont="1" applyBorder="1" applyAlignment="1">
      <alignment horizontal="center"/>
    </xf>
    <xf numFmtId="44" fontId="19" fillId="0" borderId="8" xfId="2" applyFont="1" applyBorder="1" applyAlignment="1">
      <alignment horizontal="center"/>
    </xf>
    <xf numFmtId="0" fontId="21" fillId="0" borderId="0" xfId="0" applyFont="1" applyAlignment="1">
      <alignment horizontal="center"/>
    </xf>
    <xf numFmtId="44" fontId="21" fillId="0" borderId="0" xfId="2" applyFont="1" applyAlignment="1">
      <alignment horizontal="center"/>
    </xf>
    <xf numFmtId="44" fontId="24" fillId="0" borderId="0" xfId="2" applyFont="1" applyAlignment="1">
      <alignment horizontal="center"/>
    </xf>
    <xf numFmtId="0" fontId="21" fillId="0" borderId="0" xfId="0" applyFont="1"/>
    <xf numFmtId="4" fontId="21" fillId="0" borderId="0" xfId="0" applyNumberFormat="1" applyFont="1" applyAlignment="1">
      <alignment horizontal="center"/>
    </xf>
    <xf numFmtId="0" fontId="20" fillId="0" borderId="8" xfId="0" applyFont="1" applyBorder="1"/>
    <xf numFmtId="4" fontId="20" fillId="0" borderId="8" xfId="0" applyNumberFormat="1" applyFont="1" applyBorder="1"/>
    <xf numFmtId="4" fontId="20" fillId="0" borderId="8" xfId="0" applyNumberFormat="1" applyFont="1" applyBorder="1" applyAlignment="1">
      <alignment horizontal="center"/>
    </xf>
    <xf numFmtId="40" fontId="24" fillId="0" borderId="0" xfId="0" applyNumberFormat="1" applyFont="1"/>
    <xf numFmtId="4" fontId="24" fillId="0" borderId="0" xfId="0" applyNumberFormat="1" applyFont="1"/>
    <xf numFmtId="44" fontId="19" fillId="0" borderId="0" xfId="2" applyFont="1" applyBorder="1" applyAlignment="1">
      <alignment horizontal="center"/>
    </xf>
    <xf numFmtId="164" fontId="16" fillId="0" borderId="8" xfId="3" applyFont="1" applyBorder="1" applyAlignment="1">
      <alignment horizontal="left" vertical="center"/>
    </xf>
    <xf numFmtId="0" fontId="16" fillId="0" borderId="0" xfId="0" applyFont="1" applyAlignment="1">
      <alignment horizontal="left"/>
    </xf>
    <xf numFmtId="164" fontId="16" fillId="3" borderId="8" xfId="3" applyFont="1" applyFill="1" applyBorder="1" applyAlignment="1">
      <alignment horizontal="left" vertical="center"/>
    </xf>
    <xf numFmtId="14" fontId="20" fillId="3" borderId="0" xfId="0" applyNumberFormat="1" applyFont="1" applyFill="1"/>
    <xf numFmtId="0" fontId="16" fillId="3" borderId="0" xfId="0" applyFont="1" applyFill="1" applyAlignment="1">
      <alignment horizontal="left"/>
    </xf>
    <xf numFmtId="164" fontId="21" fillId="0" borderId="0" xfId="3" applyFont="1" applyAlignment="1">
      <alignment horizontal="center" vertical="center"/>
    </xf>
    <xf numFmtId="44" fontId="21" fillId="0" borderId="0" xfId="2" applyFont="1" applyAlignment="1">
      <alignment horizontal="right"/>
    </xf>
    <xf numFmtId="4" fontId="21" fillId="0" borderId="0" xfId="0" applyNumberFormat="1" applyFont="1" applyAlignment="1">
      <alignment horizontal="right"/>
    </xf>
    <xf numFmtId="0" fontId="25" fillId="0" borderId="0" xfId="0" applyFont="1"/>
    <xf numFmtId="44" fontId="16" fillId="0" borderId="0" xfId="0" applyNumberFormat="1" applyFont="1" applyAlignment="1">
      <alignment horizontal="center"/>
    </xf>
    <xf numFmtId="0" fontId="16" fillId="0" borderId="0" xfId="0" applyFont="1" applyAlignment="1">
      <alignment horizontal="center" vertical="center" wrapText="1"/>
    </xf>
    <xf numFmtId="0" fontId="16" fillId="0" borderId="0" xfId="0" applyFont="1" applyAlignment="1">
      <alignment horizontal="center" vertical="center"/>
    </xf>
    <xf numFmtId="44" fontId="22" fillId="0" borderId="0" xfId="2" applyFont="1" applyAlignment="1">
      <alignment horizontal="center"/>
    </xf>
    <xf numFmtId="44" fontId="21" fillId="0" borderId="9" xfId="2" applyFont="1" applyBorder="1" applyAlignment="1">
      <alignment horizontal="right"/>
    </xf>
    <xf numFmtId="4" fontId="21" fillId="0" borderId="9" xfId="0" applyNumberFormat="1" applyFont="1" applyBorder="1" applyAlignment="1">
      <alignment horizontal="center"/>
    </xf>
    <xf numFmtId="44" fontId="24" fillId="0" borderId="0" xfId="0" applyNumberFormat="1" applyFont="1"/>
    <xf numFmtId="44" fontId="19" fillId="4" borderId="2" xfId="2" applyFont="1" applyFill="1" applyBorder="1" applyAlignment="1">
      <alignment horizontal="center"/>
    </xf>
    <xf numFmtId="0" fontId="24" fillId="0" borderId="0" xfId="0" applyFont="1" applyAlignment="1">
      <alignment horizontal="left"/>
    </xf>
    <xf numFmtId="0" fontId="16" fillId="0" borderId="0" xfId="0" applyFont="1" applyAlignment="1">
      <alignment horizontal="left" vertical="center" wrapText="1"/>
    </xf>
    <xf numFmtId="0" fontId="23" fillId="0" borderId="0" xfId="0" applyFont="1" applyAlignment="1">
      <alignment horizontal="left"/>
    </xf>
    <xf numFmtId="0" fontId="20" fillId="0" borderId="0" xfId="0" applyFont="1" applyAlignment="1">
      <alignment horizontal="left"/>
    </xf>
    <xf numFmtId="164" fontId="18" fillId="0" borderId="0" xfId="3" applyFont="1" applyAlignment="1">
      <alignment horizontal="left" vertical="center"/>
    </xf>
    <xf numFmtId="4" fontId="20" fillId="0" borderId="0" xfId="0" applyNumberFormat="1" applyFont="1" applyAlignment="1">
      <alignment horizontal="center"/>
    </xf>
    <xf numFmtId="44" fontId="19" fillId="5" borderId="2" xfId="2" applyFont="1" applyFill="1" applyBorder="1" applyAlignment="1">
      <alignment horizontal="center"/>
    </xf>
    <xf numFmtId="44" fontId="21" fillId="0" borderId="0" xfId="2" applyFont="1" applyBorder="1" applyAlignment="1">
      <alignment horizontal="right"/>
    </xf>
    <xf numFmtId="0" fontId="27" fillId="0" borderId="0" xfId="0" applyFont="1"/>
    <xf numFmtId="0" fontId="24" fillId="0" borderId="9" xfId="0" applyFont="1" applyBorder="1"/>
    <xf numFmtId="0" fontId="21" fillId="0" borderId="9" xfId="0" applyFont="1" applyBorder="1" applyAlignment="1">
      <alignment horizontal="center"/>
    </xf>
    <xf numFmtId="0" fontId="24" fillId="0" borderId="9" xfId="0" applyFont="1" applyBorder="1" applyAlignment="1">
      <alignment horizontal="left"/>
    </xf>
    <xf numFmtId="164" fontId="22" fillId="0" borderId="0" xfId="3" applyFont="1" applyAlignment="1">
      <alignment horizontal="center" vertical="center"/>
    </xf>
    <xf numFmtId="0" fontId="27" fillId="0" borderId="0" xfId="0" applyFont="1" applyAlignment="1">
      <alignment horizontal="center"/>
    </xf>
    <xf numFmtId="164" fontId="22" fillId="0" borderId="0" xfId="3" applyFont="1" applyAlignment="1">
      <alignment horizontal="right" vertical="center"/>
    </xf>
    <xf numFmtId="0" fontId="22" fillId="0" borderId="0" xfId="0" applyFont="1" applyAlignment="1">
      <alignment horizontal="center"/>
    </xf>
    <xf numFmtId="0" fontId="22" fillId="0" borderId="0" xfId="0" applyFont="1"/>
    <xf numFmtId="4" fontId="19" fillId="0" borderId="0" xfId="0" applyNumberFormat="1" applyFont="1"/>
    <xf numFmtId="4" fontId="27" fillId="0" borderId="0" xfId="0" applyNumberFormat="1" applyFont="1" applyAlignment="1">
      <alignment horizontal="center"/>
    </xf>
    <xf numFmtId="4" fontId="22" fillId="0" borderId="0" xfId="0" applyNumberFormat="1" applyFont="1" applyAlignment="1">
      <alignment horizontal="center"/>
    </xf>
    <xf numFmtId="0" fontId="21" fillId="0" borderId="0" xfId="0" applyFont="1" applyAlignment="1">
      <alignment horizontal="right"/>
    </xf>
    <xf numFmtId="4" fontId="20" fillId="0" borderId="0" xfId="0" applyNumberFormat="1" applyFont="1" applyAlignment="1">
      <alignment horizontal="right"/>
    </xf>
    <xf numFmtId="0" fontId="24" fillId="0" borderId="0" xfId="0" applyFont="1" applyAlignment="1">
      <alignment horizontal="right"/>
    </xf>
    <xf numFmtId="4" fontId="24" fillId="0" borderId="0" xfId="0" applyNumberFormat="1" applyFont="1" applyAlignment="1">
      <alignment horizontal="right"/>
    </xf>
    <xf numFmtId="49" fontId="16" fillId="0" borderId="0" xfId="3" applyNumberFormat="1" applyFont="1" applyAlignment="1">
      <alignment horizontal="left" vertical="center"/>
    </xf>
    <xf numFmtId="44" fontId="22" fillId="0" borderId="0" xfId="2" applyFont="1" applyAlignment="1">
      <alignment horizontal="right"/>
    </xf>
    <xf numFmtId="164" fontId="17" fillId="0" borderId="0" xfId="3" applyFont="1" applyAlignment="1">
      <alignment horizontal="right" vertical="center"/>
    </xf>
    <xf numFmtId="0" fontId="22" fillId="0" borderId="0" xfId="0" applyFont="1" applyAlignment="1">
      <alignment horizontal="left"/>
    </xf>
    <xf numFmtId="14" fontId="20" fillId="0" borderId="0" xfId="0" applyNumberFormat="1" applyFont="1" applyAlignment="1">
      <alignment horizontal="center"/>
    </xf>
    <xf numFmtId="14" fontId="22" fillId="0" borderId="0" xfId="3" applyNumberFormat="1" applyFont="1" applyAlignment="1">
      <alignment horizontal="center" vertical="center"/>
    </xf>
    <xf numFmtId="14" fontId="21" fillId="0" borderId="0" xfId="3" applyNumberFormat="1" applyFont="1" applyAlignment="1">
      <alignment horizontal="center" vertical="center"/>
    </xf>
    <xf numFmtId="4" fontId="16" fillId="0" borderId="0" xfId="0" applyNumberFormat="1" applyFont="1" applyAlignment="1">
      <alignment horizontal="left"/>
    </xf>
    <xf numFmtId="164" fontId="16" fillId="0" borderId="8" xfId="3" applyFont="1" applyBorder="1" applyAlignment="1">
      <alignment horizontal="center" vertical="center"/>
    </xf>
    <xf numFmtId="6" fontId="9" fillId="4" borderId="2" xfId="0" applyNumberFormat="1" applyFont="1" applyFill="1" applyBorder="1" applyAlignment="1">
      <alignment horizontal="left" vertical="center"/>
    </xf>
    <xf numFmtId="0" fontId="9" fillId="4" borderId="2" xfId="0" applyFont="1" applyFill="1" applyBorder="1" applyAlignment="1">
      <alignment horizontal="left" vertical="center" wrapText="1"/>
    </xf>
    <xf numFmtId="44" fontId="19" fillId="0" borderId="8" xfId="2" applyFont="1" applyFill="1" applyBorder="1" applyAlignment="1">
      <alignment horizontal="center"/>
    </xf>
    <xf numFmtId="44" fontId="22" fillId="0" borderId="0" xfId="2" applyFont="1" applyFill="1" applyAlignment="1">
      <alignment horizontal="center"/>
    </xf>
    <xf numFmtId="44" fontId="24" fillId="0" borderId="0" xfId="2" applyFont="1" applyFill="1" applyAlignment="1">
      <alignment horizontal="center"/>
    </xf>
    <xf numFmtId="44" fontId="21" fillId="0" borderId="0" xfId="2" applyFont="1" applyFill="1" applyAlignment="1">
      <alignment horizontal="center"/>
    </xf>
    <xf numFmtId="44" fontId="16" fillId="0" borderId="8" xfId="2" applyFont="1" applyFill="1" applyBorder="1" applyAlignment="1">
      <alignment horizontal="center"/>
    </xf>
    <xf numFmtId="44" fontId="21" fillId="0" borderId="0" xfId="2" applyFont="1" applyFill="1" applyAlignment="1">
      <alignment horizontal="right"/>
    </xf>
    <xf numFmtId="44" fontId="21" fillId="0" borderId="9" xfId="2" applyFont="1" applyFill="1" applyBorder="1" applyAlignment="1">
      <alignment horizontal="right"/>
    </xf>
    <xf numFmtId="4" fontId="19" fillId="0" borderId="0" xfId="0" applyNumberFormat="1" applyFont="1" applyAlignment="1">
      <alignment horizontal="center"/>
    </xf>
    <xf numFmtId="44" fontId="27" fillId="0" borderId="0" xfId="2" applyFont="1" applyFill="1" applyAlignment="1">
      <alignment horizontal="center"/>
    </xf>
    <xf numFmtId="6" fontId="21" fillId="0" borderId="0" xfId="0" applyNumberFormat="1" applyFont="1" applyAlignment="1">
      <alignment horizontal="center"/>
    </xf>
    <xf numFmtId="0" fontId="24" fillId="0" borderId="0" xfId="0" applyFont="1" applyAlignment="1">
      <alignment horizontal="center"/>
    </xf>
    <xf numFmtId="44" fontId="22" fillId="0" borderId="0" xfId="2" applyFont="1" applyFill="1" applyAlignment="1">
      <alignment horizontal="right"/>
    </xf>
    <xf numFmtId="44" fontId="27" fillId="0" borderId="0" xfId="2" applyFont="1" applyAlignment="1">
      <alignment horizontal="center"/>
    </xf>
    <xf numFmtId="44" fontId="17" fillId="0" borderId="8" xfId="2" applyFont="1" applyFill="1" applyBorder="1" applyAlignment="1">
      <alignment horizontal="center"/>
    </xf>
    <xf numFmtId="164" fontId="22" fillId="0" borderId="0" xfId="3" applyFont="1" applyAlignment="1">
      <alignment horizontal="right" vertical="center" wrapText="1"/>
    </xf>
    <xf numFmtId="0" fontId="9"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7" fillId="2" borderId="2" xfId="0" applyFont="1" applyFill="1" applyBorder="1" applyAlignment="1">
      <alignment horizontal="center" vertical="center"/>
    </xf>
    <xf numFmtId="0" fontId="11" fillId="0" borderId="3" xfId="0" applyFont="1" applyBorder="1" applyAlignment="1">
      <alignment horizontal="center"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11" fillId="0" borderId="2" xfId="0" applyFont="1" applyBorder="1" applyAlignment="1">
      <alignment horizontal="center"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164" fontId="16" fillId="0" borderId="2" xfId="3" applyFont="1" applyBorder="1" applyAlignment="1">
      <alignment horizontal="right" vertical="center"/>
    </xf>
    <xf numFmtId="164" fontId="16" fillId="0" borderId="4" xfId="3" applyFont="1" applyBorder="1" applyAlignment="1">
      <alignment horizontal="right" vertical="center"/>
    </xf>
    <xf numFmtId="164" fontId="16" fillId="0" borderId="1" xfId="3" applyFont="1" applyBorder="1" applyAlignment="1">
      <alignment horizontal="right" vertical="center"/>
    </xf>
    <xf numFmtId="164" fontId="16" fillId="0" borderId="5" xfId="3" applyFont="1" applyBorder="1" applyAlignment="1">
      <alignment horizontal="right" vertical="center"/>
    </xf>
  </cellXfs>
  <cellStyles count="7">
    <cellStyle name="Comma 2" xfId="5" xr:uid="{40A952E1-1AA9-42B7-9A67-0D78A4E32EE7}"/>
    <cellStyle name="Currency" xfId="2" builtinId="4"/>
    <cellStyle name="Normal" xfId="0" builtinId="0"/>
    <cellStyle name="Normal 2" xfId="1" xr:uid="{00000000-0005-0000-0000-000001000000}"/>
    <cellStyle name="Normal 2 2" xfId="3" xr:uid="{8B561AAD-6CA4-4803-865D-2EDC4DE6A938}"/>
    <cellStyle name="Normal 3" xfId="4" xr:uid="{A871D0BB-1FF1-46A3-A571-E2A3D3D9A8E9}"/>
    <cellStyle name="Percent 2" xfId="6" xr:uid="{817C506A-D6D8-486B-9C25-61CCEC8D33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580"/>
  <sheetViews>
    <sheetView tabSelected="1" zoomScale="115" zoomScaleNormal="115" zoomScalePageLayoutView="115" workbookViewId="0">
      <selection activeCell="A5" sqref="A5:C5"/>
    </sheetView>
  </sheetViews>
  <sheetFormatPr defaultColWidth="8.7109375" defaultRowHeight="18.75" x14ac:dyDescent="0.25"/>
  <cols>
    <col min="1" max="2" width="43.42578125" style="8" customWidth="1"/>
    <col min="3" max="3" width="14.5703125" style="8" customWidth="1"/>
    <col min="4" max="16384" width="8.7109375" style="8"/>
  </cols>
  <sheetData>
    <row r="1" spans="1:3" x14ac:dyDescent="0.25">
      <c r="A1" s="130" t="s">
        <v>12</v>
      </c>
      <c r="B1" s="130"/>
      <c r="C1" s="130"/>
    </row>
    <row r="2" spans="1:3" s="6" customFormat="1" ht="12.75" x14ac:dyDescent="0.25">
      <c r="A2" s="131" t="s">
        <v>84</v>
      </c>
      <c r="B2" s="131"/>
      <c r="C2" s="131"/>
    </row>
    <row r="3" spans="1:3" s="6" customFormat="1" ht="12.75" x14ac:dyDescent="0.25">
      <c r="A3" s="131" t="s">
        <v>28</v>
      </c>
      <c r="B3" s="131"/>
      <c r="C3" s="131"/>
    </row>
    <row r="4" spans="1:3" s="6" customFormat="1" ht="12.75" x14ac:dyDescent="0.25"/>
    <row r="5" spans="1:3" s="6" customFormat="1" ht="166.9" customHeight="1" x14ac:dyDescent="0.25">
      <c r="A5" s="132" t="s">
        <v>85</v>
      </c>
      <c r="B5" s="132"/>
      <c r="C5" s="132"/>
    </row>
    <row r="6" spans="1:3" s="6" customFormat="1" ht="44.65" customHeight="1" x14ac:dyDescent="0.25">
      <c r="A6" s="132" t="s">
        <v>25</v>
      </c>
      <c r="B6" s="132"/>
      <c r="C6" s="132"/>
    </row>
    <row r="7" spans="1:3" s="6" customFormat="1" ht="13.9" customHeight="1" x14ac:dyDescent="0.25">
      <c r="A7" s="12" t="s">
        <v>16</v>
      </c>
      <c r="B7" s="134" t="s">
        <v>13</v>
      </c>
      <c r="C7" s="134"/>
    </row>
    <row r="8" spans="1:3" s="6" customFormat="1" ht="13.9" customHeight="1" x14ac:dyDescent="0.25">
      <c r="A8" s="14" t="s">
        <v>14</v>
      </c>
      <c r="B8" s="133" t="s">
        <v>155</v>
      </c>
      <c r="C8" s="133"/>
    </row>
    <row r="9" spans="1:3" s="6" customFormat="1" ht="13.9" customHeight="1" x14ac:dyDescent="0.25">
      <c r="A9" s="14" t="s">
        <v>17</v>
      </c>
      <c r="B9" s="133" t="s">
        <v>18</v>
      </c>
      <c r="C9" s="133"/>
    </row>
    <row r="10" spans="1:3" s="6" customFormat="1" ht="13.9" customHeight="1" x14ac:dyDescent="0.25">
      <c r="A10" s="14" t="s">
        <v>15</v>
      </c>
      <c r="B10" s="133" t="s">
        <v>19</v>
      </c>
      <c r="C10" s="133"/>
    </row>
    <row r="11" spans="1:3" s="6" customFormat="1" ht="13.9" customHeight="1" x14ac:dyDescent="0.25">
      <c r="A11" s="15" t="s">
        <v>21</v>
      </c>
      <c r="B11" s="133" t="s">
        <v>26</v>
      </c>
      <c r="C11" s="133"/>
    </row>
    <row r="12" spans="1:3" ht="13.9" customHeight="1" x14ac:dyDescent="0.25">
      <c r="A12" s="15" t="s">
        <v>20</v>
      </c>
      <c r="B12" s="129" t="s">
        <v>27</v>
      </c>
      <c r="C12" s="129"/>
    </row>
    <row r="13" spans="1:3" s="7" customFormat="1" ht="12" x14ac:dyDescent="0.25"/>
    <row r="14" spans="1:3" s="7" customFormat="1" ht="12" customHeight="1" x14ac:dyDescent="0.25"/>
    <row r="15" spans="1:3" s="7" customFormat="1" ht="36.6" customHeight="1" x14ac:dyDescent="0.25"/>
    <row r="16" spans="1:3" s="7" customFormat="1" ht="12" x14ac:dyDescent="0.25"/>
    <row r="17" s="7" customFormat="1" ht="12" x14ac:dyDescent="0.25"/>
    <row r="18" s="7" customFormat="1" ht="12" customHeight="1" x14ac:dyDescent="0.25"/>
    <row r="19" s="7" customFormat="1" ht="12" x14ac:dyDescent="0.25"/>
    <row r="20" s="7" customFormat="1" ht="12" x14ac:dyDescent="0.25"/>
    <row r="21" s="7" customFormat="1" ht="12" x14ac:dyDescent="0.25"/>
    <row r="22" s="7" customFormat="1" ht="12" customHeight="1" x14ac:dyDescent="0.25"/>
    <row r="23" s="7" customFormat="1" ht="12" x14ac:dyDescent="0.25"/>
    <row r="24" s="7" customFormat="1" ht="12" x14ac:dyDescent="0.25"/>
    <row r="25" s="7" customFormat="1" ht="12" x14ac:dyDescent="0.25"/>
    <row r="26" s="7" customFormat="1" ht="97.5" customHeight="1" x14ac:dyDescent="0.25"/>
    <row r="27" s="7" customFormat="1" ht="7.15" customHeight="1" x14ac:dyDescent="0.25"/>
    <row r="28" s="7" customFormat="1" ht="12" x14ac:dyDescent="0.25"/>
    <row r="29" s="7" customFormat="1" ht="12" x14ac:dyDescent="0.25"/>
    <row r="30" s="7" customFormat="1" ht="12" customHeight="1" x14ac:dyDescent="0.25"/>
    <row r="31" s="7" customFormat="1" ht="14.65" customHeight="1" x14ac:dyDescent="0.25"/>
    <row r="32" s="7" customFormat="1" ht="14.65" customHeight="1" x14ac:dyDescent="0.25"/>
    <row r="33" s="7" customFormat="1" ht="14.65" customHeight="1" x14ac:dyDescent="0.25"/>
    <row r="34" s="7" customFormat="1" ht="12" customHeight="1" x14ac:dyDescent="0.25"/>
    <row r="35" s="7" customFormat="1" ht="14.65" customHeight="1" x14ac:dyDescent="0.25"/>
    <row r="36" s="7" customFormat="1" ht="7.15" customHeight="1" x14ac:dyDescent="0.25"/>
    <row r="37" s="7" customFormat="1" ht="12" x14ac:dyDescent="0.25"/>
    <row r="38" s="7" customFormat="1" ht="12" customHeight="1" x14ac:dyDescent="0.25"/>
    <row r="39" s="7" customFormat="1" ht="14.65" customHeight="1" x14ac:dyDescent="0.25"/>
    <row r="40" s="7" customFormat="1" ht="14.65" customHeight="1" x14ac:dyDescent="0.25"/>
    <row r="41" s="7" customFormat="1" ht="14.65" customHeight="1" x14ac:dyDescent="0.25"/>
    <row r="42" s="7" customFormat="1" ht="14.65" customHeight="1" x14ac:dyDescent="0.25"/>
    <row r="43" s="7" customFormat="1" ht="14.65" customHeight="1" x14ac:dyDescent="0.25"/>
    <row r="44" s="7" customFormat="1" ht="12" x14ac:dyDescent="0.25"/>
    <row r="45" s="7" customFormat="1" ht="7.15" customHeight="1" x14ac:dyDescent="0.25"/>
    <row r="46" s="7" customFormat="1" ht="12" customHeight="1" x14ac:dyDescent="0.25"/>
    <row r="47" s="7" customFormat="1" ht="12" x14ac:dyDescent="0.25"/>
    <row r="48" s="7" customFormat="1" ht="12" x14ac:dyDescent="0.25"/>
    <row r="49" s="7" customFormat="1" ht="14.65" customHeight="1" x14ac:dyDescent="0.25"/>
    <row r="50" s="7" customFormat="1" ht="14.65" customHeight="1" x14ac:dyDescent="0.25"/>
    <row r="51" s="7" customFormat="1" ht="14.65" customHeight="1" x14ac:dyDescent="0.25"/>
    <row r="52" s="7" customFormat="1" ht="12" x14ac:dyDescent="0.25"/>
    <row r="53" s="7" customFormat="1" ht="12" x14ac:dyDescent="0.25"/>
    <row r="54" s="7" customFormat="1" ht="12" x14ac:dyDescent="0.25"/>
    <row r="55" s="7" customFormat="1" ht="12" x14ac:dyDescent="0.25"/>
    <row r="56" s="9" customFormat="1" x14ac:dyDescent="0.25"/>
    <row r="57" ht="7.15" customHeight="1" x14ac:dyDescent="0.25"/>
    <row r="58" s="7" customFormat="1" ht="15" customHeight="1" x14ac:dyDescent="0.25"/>
    <row r="59" s="7" customFormat="1" ht="12" x14ac:dyDescent="0.25"/>
    <row r="60" s="7" customFormat="1" ht="12" x14ac:dyDescent="0.25"/>
    <row r="61" s="7" customFormat="1" ht="12" x14ac:dyDescent="0.25"/>
    <row r="62" s="7" customFormat="1" ht="12" x14ac:dyDescent="0.25"/>
    <row r="63" s="7" customFormat="1" ht="36.6" customHeight="1" x14ac:dyDescent="0.25"/>
    <row r="64" s="7" customFormat="1" ht="12" x14ac:dyDescent="0.25"/>
    <row r="65" s="7" customFormat="1" ht="12" x14ac:dyDescent="0.25"/>
    <row r="66" s="7" customFormat="1" ht="12" x14ac:dyDescent="0.25"/>
    <row r="67" s="7" customFormat="1" ht="12" x14ac:dyDescent="0.25"/>
    <row r="68" s="7" customFormat="1" ht="12" x14ac:dyDescent="0.25"/>
    <row r="69" s="7" customFormat="1" ht="12" x14ac:dyDescent="0.25"/>
    <row r="70" s="7" customFormat="1" ht="12" x14ac:dyDescent="0.25"/>
    <row r="71" s="7" customFormat="1" ht="12" x14ac:dyDescent="0.25"/>
    <row r="72" s="7" customFormat="1" ht="12" x14ac:dyDescent="0.25"/>
    <row r="73" s="7" customFormat="1" ht="12" x14ac:dyDescent="0.25"/>
    <row r="74" s="7" customFormat="1" ht="97.5" customHeight="1" x14ac:dyDescent="0.25"/>
    <row r="75" ht="7.15" customHeight="1" x14ac:dyDescent="0.25"/>
    <row r="76" s="7" customFormat="1" ht="12" x14ac:dyDescent="0.25"/>
    <row r="77" s="7" customFormat="1" ht="12" x14ac:dyDescent="0.25"/>
    <row r="78" s="7" customFormat="1" ht="12" x14ac:dyDescent="0.25"/>
    <row r="79" s="7" customFormat="1" ht="14.65" customHeight="1" x14ac:dyDescent="0.25"/>
    <row r="80" s="7" customFormat="1" ht="14.65" customHeight="1" x14ac:dyDescent="0.25"/>
    <row r="81" s="7" customFormat="1" ht="14.65" customHeight="1" x14ac:dyDescent="0.25"/>
    <row r="82" s="7" customFormat="1" ht="12" x14ac:dyDescent="0.25"/>
    <row r="83" s="7" customFormat="1" ht="12" x14ac:dyDescent="0.25"/>
    <row r="84" s="7" customFormat="1" ht="7.15" customHeight="1" x14ac:dyDescent="0.25"/>
    <row r="85" s="7" customFormat="1" ht="12" x14ac:dyDescent="0.25"/>
    <row r="86" s="7" customFormat="1" ht="12" x14ac:dyDescent="0.25"/>
    <row r="87" s="7" customFormat="1" ht="12" x14ac:dyDescent="0.25"/>
    <row r="88" s="7" customFormat="1" ht="14.65" customHeight="1" x14ac:dyDescent="0.25"/>
    <row r="89" s="7" customFormat="1" ht="14.65" customHeight="1" x14ac:dyDescent="0.25"/>
    <row r="90" s="7" customFormat="1" ht="14.65" customHeight="1" x14ac:dyDescent="0.25"/>
    <row r="91" s="7" customFormat="1" ht="12" x14ac:dyDescent="0.25"/>
    <row r="92" s="7" customFormat="1" ht="12" x14ac:dyDescent="0.25"/>
    <row r="93" s="7" customFormat="1" ht="7.15" customHeight="1" x14ac:dyDescent="0.25"/>
    <row r="94" s="7" customFormat="1" ht="12" x14ac:dyDescent="0.25"/>
    <row r="95" s="7" customFormat="1" ht="12" x14ac:dyDescent="0.25"/>
    <row r="96" s="7" customFormat="1" ht="12" x14ac:dyDescent="0.25"/>
    <row r="97" s="7" customFormat="1" ht="14.65" customHeight="1" x14ac:dyDescent="0.25"/>
    <row r="98" s="7" customFormat="1" ht="14.65" customHeight="1" x14ac:dyDescent="0.25"/>
    <row r="99" s="7" customFormat="1" ht="14.65" customHeight="1" x14ac:dyDescent="0.25"/>
    <row r="100" s="7" customFormat="1" ht="12" x14ac:dyDescent="0.25"/>
    <row r="101" s="7" customFormat="1" ht="12" x14ac:dyDescent="0.25"/>
    <row r="102" s="7" customFormat="1" ht="12" x14ac:dyDescent="0.25"/>
    <row r="103" s="7" customFormat="1" ht="12" x14ac:dyDescent="0.25"/>
    <row r="104" s="9" customFormat="1" x14ac:dyDescent="0.25"/>
    <row r="105" ht="7.15" customHeight="1" x14ac:dyDescent="0.25"/>
    <row r="106" s="7" customFormat="1" ht="15" customHeight="1" x14ac:dyDescent="0.25"/>
    <row r="107" s="7" customFormat="1" ht="12" x14ac:dyDescent="0.25"/>
    <row r="108" s="7" customFormat="1" ht="12" x14ac:dyDescent="0.25"/>
    <row r="109" s="7" customFormat="1" ht="12" x14ac:dyDescent="0.25"/>
    <row r="110" s="7" customFormat="1" ht="12" x14ac:dyDescent="0.25"/>
    <row r="111" s="7" customFormat="1" ht="36.6" customHeight="1" x14ac:dyDescent="0.25"/>
    <row r="112" s="7" customFormat="1" ht="12" x14ac:dyDescent="0.25"/>
    <row r="113" s="7" customFormat="1" ht="12" x14ac:dyDescent="0.25"/>
    <row r="114" s="7" customFormat="1" ht="12" x14ac:dyDescent="0.25"/>
    <row r="115" s="7" customFormat="1" ht="12" x14ac:dyDescent="0.25"/>
    <row r="116" s="7" customFormat="1" ht="12" x14ac:dyDescent="0.25"/>
    <row r="117" s="7" customFormat="1" ht="12" x14ac:dyDescent="0.25"/>
    <row r="118" s="7" customFormat="1" ht="12" x14ac:dyDescent="0.25"/>
    <row r="119" s="7" customFormat="1" ht="12" x14ac:dyDescent="0.25"/>
    <row r="120" s="7" customFormat="1" ht="12" x14ac:dyDescent="0.25"/>
    <row r="121" s="7" customFormat="1" ht="12" x14ac:dyDescent="0.25"/>
    <row r="122" s="7" customFormat="1" ht="97.5" customHeight="1" x14ac:dyDescent="0.25"/>
    <row r="123" ht="7.15" customHeight="1" x14ac:dyDescent="0.25"/>
    <row r="124" s="7" customFormat="1" ht="12" x14ac:dyDescent="0.25"/>
    <row r="125" s="7" customFormat="1" ht="12" x14ac:dyDescent="0.25"/>
    <row r="126" s="7" customFormat="1" ht="12" x14ac:dyDescent="0.25"/>
    <row r="127" s="7" customFormat="1" ht="14.65" customHeight="1" x14ac:dyDescent="0.25"/>
    <row r="128" s="7" customFormat="1" ht="14.65" customHeight="1" x14ac:dyDescent="0.25"/>
    <row r="129" s="7" customFormat="1" ht="14.65" customHeight="1" x14ac:dyDescent="0.25"/>
    <row r="130" s="7" customFormat="1" ht="12" x14ac:dyDescent="0.25"/>
    <row r="131" s="7" customFormat="1" ht="12" x14ac:dyDescent="0.25"/>
    <row r="132" s="7" customFormat="1" ht="7.15" customHeight="1" x14ac:dyDescent="0.25"/>
    <row r="133" s="7" customFormat="1" ht="12" x14ac:dyDescent="0.25"/>
    <row r="134" s="7" customFormat="1" ht="12" x14ac:dyDescent="0.25"/>
    <row r="135" s="7" customFormat="1" ht="12" x14ac:dyDescent="0.25"/>
    <row r="136" s="7" customFormat="1" ht="14.65" customHeight="1" x14ac:dyDescent="0.25"/>
    <row r="137" s="7" customFormat="1" ht="14.65" customHeight="1" x14ac:dyDescent="0.25"/>
    <row r="138" s="7" customFormat="1" ht="14.65" customHeight="1" x14ac:dyDescent="0.25"/>
    <row r="139" s="7" customFormat="1" ht="12" x14ac:dyDescent="0.25"/>
    <row r="140" s="7" customFormat="1" ht="12" x14ac:dyDescent="0.25"/>
    <row r="141" s="7" customFormat="1" ht="7.15" customHeight="1" x14ac:dyDescent="0.25"/>
    <row r="142" s="7" customFormat="1" ht="12" x14ac:dyDescent="0.25"/>
    <row r="143" s="7" customFormat="1" ht="12" x14ac:dyDescent="0.25"/>
    <row r="144" s="7" customFormat="1" ht="12" x14ac:dyDescent="0.25"/>
    <row r="145" s="7" customFormat="1" ht="14.65" customHeight="1" x14ac:dyDescent="0.25"/>
    <row r="146" s="7" customFormat="1" ht="14.65" customHeight="1" x14ac:dyDescent="0.25"/>
    <row r="147" s="7" customFormat="1" ht="14.65" customHeight="1" x14ac:dyDescent="0.25"/>
    <row r="148" s="7" customFormat="1" ht="12" x14ac:dyDescent="0.25"/>
    <row r="149" s="7" customFormat="1" ht="12" x14ac:dyDescent="0.25"/>
    <row r="150" s="7" customFormat="1" ht="12" x14ac:dyDescent="0.25"/>
    <row r="151" s="7" customFormat="1" ht="12" x14ac:dyDescent="0.25"/>
    <row r="152" s="9" customFormat="1" x14ac:dyDescent="0.25"/>
    <row r="153" ht="7.15" customHeight="1" x14ac:dyDescent="0.25"/>
    <row r="154" s="7" customFormat="1" ht="15" customHeight="1" x14ac:dyDescent="0.25"/>
    <row r="155" s="7" customFormat="1" ht="12" x14ac:dyDescent="0.25"/>
    <row r="156" s="7" customFormat="1" ht="12" x14ac:dyDescent="0.25"/>
    <row r="157" s="7" customFormat="1" ht="12" x14ac:dyDescent="0.25"/>
    <row r="158" s="7" customFormat="1" ht="12" x14ac:dyDescent="0.25"/>
    <row r="159" s="7" customFormat="1" ht="36.6" customHeight="1" x14ac:dyDescent="0.25"/>
    <row r="160" s="7" customFormat="1" ht="12" x14ac:dyDescent="0.25"/>
    <row r="161" s="7" customFormat="1" ht="12" x14ac:dyDescent="0.25"/>
    <row r="162" s="7" customFormat="1" ht="12" x14ac:dyDescent="0.25"/>
    <row r="163" s="7" customFormat="1" ht="12" x14ac:dyDescent="0.25"/>
    <row r="164" s="7" customFormat="1" ht="12" x14ac:dyDescent="0.25"/>
    <row r="165" s="7" customFormat="1" ht="12" x14ac:dyDescent="0.25"/>
    <row r="166" s="7" customFormat="1" ht="12" x14ac:dyDescent="0.25"/>
    <row r="167" s="7" customFormat="1" ht="12" x14ac:dyDescent="0.25"/>
    <row r="168" s="7" customFormat="1" ht="12" x14ac:dyDescent="0.25"/>
    <row r="169" s="7" customFormat="1" ht="12" x14ac:dyDescent="0.25"/>
    <row r="170" s="7" customFormat="1" ht="97.5" customHeight="1" x14ac:dyDescent="0.25"/>
    <row r="171" ht="7.15" customHeight="1" x14ac:dyDescent="0.25"/>
    <row r="172" s="7" customFormat="1" ht="12" x14ac:dyDescent="0.25"/>
    <row r="173" s="7" customFormat="1" ht="12" x14ac:dyDescent="0.25"/>
    <row r="174" s="7" customFormat="1" ht="12" x14ac:dyDescent="0.25"/>
    <row r="175" s="7" customFormat="1" ht="14.65" customHeight="1" x14ac:dyDescent="0.25"/>
    <row r="176" s="7" customFormat="1" ht="14.65" customHeight="1" x14ac:dyDescent="0.25"/>
    <row r="177" s="7" customFormat="1" ht="14.65" customHeight="1" x14ac:dyDescent="0.25"/>
    <row r="178" s="7" customFormat="1" ht="12" x14ac:dyDescent="0.25"/>
    <row r="179" s="7" customFormat="1" ht="12" x14ac:dyDescent="0.25"/>
    <row r="180" s="7" customFormat="1" ht="7.15" customHeight="1" x14ac:dyDescent="0.25"/>
    <row r="181" s="7" customFormat="1" ht="12" x14ac:dyDescent="0.25"/>
    <row r="182" s="7" customFormat="1" ht="12" x14ac:dyDescent="0.25"/>
    <row r="183" s="7" customFormat="1" ht="12" x14ac:dyDescent="0.25"/>
    <row r="184" s="7" customFormat="1" ht="14.65" customHeight="1" x14ac:dyDescent="0.25"/>
    <row r="185" s="7" customFormat="1" ht="14.65" customHeight="1" x14ac:dyDescent="0.25"/>
    <row r="186" s="7" customFormat="1" ht="14.65" customHeight="1" x14ac:dyDescent="0.25"/>
    <row r="187" s="7" customFormat="1" ht="12" x14ac:dyDescent="0.25"/>
    <row r="188" s="7" customFormat="1" ht="12" x14ac:dyDescent="0.25"/>
    <row r="189" s="7" customFormat="1" ht="7.15" customHeight="1" x14ac:dyDescent="0.25"/>
    <row r="190" s="7" customFormat="1" ht="12" x14ac:dyDescent="0.25"/>
    <row r="191" s="7" customFormat="1" ht="12" x14ac:dyDescent="0.25"/>
    <row r="192" s="7" customFormat="1" ht="12" x14ac:dyDescent="0.25"/>
    <row r="193" s="7" customFormat="1" ht="14.65" customHeight="1" x14ac:dyDescent="0.25"/>
    <row r="194" s="7" customFormat="1" ht="14.65" customHeight="1" x14ac:dyDescent="0.25"/>
    <row r="195" s="7" customFormat="1" ht="14.65" customHeight="1" x14ac:dyDescent="0.25"/>
    <row r="196" s="7" customFormat="1" ht="12" x14ac:dyDescent="0.25"/>
    <row r="197" s="7" customFormat="1" ht="12" x14ac:dyDescent="0.25"/>
    <row r="198" s="7" customFormat="1" ht="12" x14ac:dyDescent="0.25"/>
    <row r="199" s="7" customFormat="1" ht="12" x14ac:dyDescent="0.25"/>
    <row r="200" s="9" customFormat="1" x14ac:dyDescent="0.25"/>
    <row r="201" ht="7.15" customHeight="1" x14ac:dyDescent="0.25"/>
    <row r="202" s="7" customFormat="1" ht="15" customHeight="1" x14ac:dyDescent="0.25"/>
    <row r="203" s="7" customFormat="1" ht="12" x14ac:dyDescent="0.25"/>
    <row r="204" s="7" customFormat="1" ht="12" x14ac:dyDescent="0.25"/>
    <row r="205" s="7" customFormat="1" ht="12" x14ac:dyDescent="0.25"/>
    <row r="206" s="7" customFormat="1" ht="12" x14ac:dyDescent="0.25"/>
    <row r="207" s="7" customFormat="1" ht="36.6" customHeight="1" x14ac:dyDescent="0.25"/>
    <row r="208" s="7" customFormat="1" ht="12" x14ac:dyDescent="0.25"/>
    <row r="209" s="7" customFormat="1" ht="12" x14ac:dyDescent="0.25"/>
    <row r="210" s="7" customFormat="1" ht="12" x14ac:dyDescent="0.25"/>
    <row r="211" s="7" customFormat="1" ht="12" x14ac:dyDescent="0.25"/>
    <row r="212" s="7" customFormat="1" ht="12" x14ac:dyDescent="0.25"/>
    <row r="213" s="7" customFormat="1" ht="12" x14ac:dyDescent="0.25"/>
    <row r="214" s="7" customFormat="1" ht="12" x14ac:dyDescent="0.25"/>
    <row r="215" s="7" customFormat="1" ht="12" x14ac:dyDescent="0.25"/>
    <row r="216" s="7" customFormat="1" ht="12" x14ac:dyDescent="0.25"/>
    <row r="217" s="7" customFormat="1" ht="12" x14ac:dyDescent="0.25"/>
    <row r="218" s="7" customFormat="1" ht="97.5" customHeight="1" x14ac:dyDescent="0.25"/>
    <row r="219" ht="7.15" customHeight="1" x14ac:dyDescent="0.25"/>
    <row r="220" s="7" customFormat="1" ht="12" x14ac:dyDescent="0.25"/>
    <row r="221" s="7" customFormat="1" ht="12" x14ac:dyDescent="0.25"/>
    <row r="222" s="7" customFormat="1" ht="12" x14ac:dyDescent="0.25"/>
    <row r="223" s="7" customFormat="1" ht="14.65" customHeight="1" x14ac:dyDescent="0.25"/>
    <row r="224" s="7" customFormat="1" ht="14.65" customHeight="1" x14ac:dyDescent="0.25"/>
    <row r="225" s="7" customFormat="1" ht="14.65" customHeight="1" x14ac:dyDescent="0.25"/>
    <row r="226" s="7" customFormat="1" ht="12" x14ac:dyDescent="0.25"/>
    <row r="227" s="7" customFormat="1" ht="12" x14ac:dyDescent="0.25"/>
    <row r="228" s="7" customFormat="1" ht="7.15" customHeight="1" x14ac:dyDescent="0.25"/>
    <row r="229" s="7" customFormat="1" ht="12" x14ac:dyDescent="0.25"/>
    <row r="230" s="7" customFormat="1" ht="12" x14ac:dyDescent="0.25"/>
    <row r="231" s="7" customFormat="1" ht="12" x14ac:dyDescent="0.25"/>
    <row r="232" s="7" customFormat="1" ht="14.65" customHeight="1" x14ac:dyDescent="0.25"/>
    <row r="233" s="7" customFormat="1" ht="14.65" customHeight="1" x14ac:dyDescent="0.25"/>
    <row r="234" s="7" customFormat="1" ht="14.65" customHeight="1" x14ac:dyDescent="0.25"/>
    <row r="235" s="7" customFormat="1" ht="12" x14ac:dyDescent="0.25"/>
    <row r="236" s="7" customFormat="1" ht="12" x14ac:dyDescent="0.25"/>
    <row r="237" s="7" customFormat="1" ht="7.15" customHeight="1" x14ac:dyDescent="0.25"/>
    <row r="238" s="7" customFormat="1" ht="12" x14ac:dyDescent="0.25"/>
    <row r="239" s="7" customFormat="1" ht="12" x14ac:dyDescent="0.25"/>
    <row r="240" s="7" customFormat="1" ht="12" x14ac:dyDescent="0.25"/>
    <row r="241" s="7" customFormat="1" ht="14.65" customHeight="1" x14ac:dyDescent="0.25"/>
    <row r="242" s="7" customFormat="1" ht="14.65" customHeight="1" x14ac:dyDescent="0.25"/>
    <row r="243" s="7" customFormat="1" ht="14.65" customHeight="1" x14ac:dyDescent="0.25"/>
    <row r="244" s="7" customFormat="1" ht="12" x14ac:dyDescent="0.25"/>
    <row r="245" s="7" customFormat="1" ht="12" x14ac:dyDescent="0.25"/>
    <row r="246" s="7" customFormat="1" ht="12" x14ac:dyDescent="0.25"/>
    <row r="247" s="7" customFormat="1" ht="12" x14ac:dyDescent="0.25"/>
    <row r="248" s="9" customFormat="1" x14ac:dyDescent="0.25"/>
    <row r="249" ht="7.15" customHeight="1" x14ac:dyDescent="0.25"/>
    <row r="250" s="7" customFormat="1" ht="15" customHeight="1" x14ac:dyDescent="0.25"/>
    <row r="251" s="7" customFormat="1" ht="12" x14ac:dyDescent="0.25"/>
    <row r="252" s="7" customFormat="1" ht="12" x14ac:dyDescent="0.25"/>
    <row r="253" s="7" customFormat="1" ht="12" x14ac:dyDescent="0.25"/>
    <row r="254" s="7" customFormat="1" ht="12" x14ac:dyDescent="0.25"/>
    <row r="255" s="7" customFormat="1" ht="36.6" customHeight="1" x14ac:dyDescent="0.25"/>
    <row r="256" s="7" customFormat="1" ht="12" x14ac:dyDescent="0.25"/>
    <row r="257" s="7" customFormat="1" ht="12" x14ac:dyDescent="0.25"/>
    <row r="258" s="7" customFormat="1" ht="12" x14ac:dyDescent="0.25"/>
    <row r="259" s="7" customFormat="1" ht="12" x14ac:dyDescent="0.25"/>
    <row r="260" s="7" customFormat="1" ht="12" x14ac:dyDescent="0.25"/>
    <row r="261" s="7" customFormat="1" ht="12" x14ac:dyDescent="0.25"/>
    <row r="262" s="7" customFormat="1" ht="12" x14ac:dyDescent="0.25"/>
    <row r="263" s="7" customFormat="1" ht="12" x14ac:dyDescent="0.25"/>
    <row r="264" s="7" customFormat="1" ht="12" x14ac:dyDescent="0.25"/>
    <row r="265" s="7" customFormat="1" ht="12" x14ac:dyDescent="0.25"/>
    <row r="266" s="7" customFormat="1" ht="97.5" customHeight="1" x14ac:dyDescent="0.25"/>
    <row r="267" ht="7.15" customHeight="1" x14ac:dyDescent="0.25"/>
    <row r="268" s="7" customFormat="1" ht="12" x14ac:dyDescent="0.25"/>
    <row r="269" s="7" customFormat="1" ht="12" x14ac:dyDescent="0.25"/>
    <row r="270" s="7" customFormat="1" ht="12" x14ac:dyDescent="0.25"/>
    <row r="271" s="7" customFormat="1" ht="14.65" customHeight="1" x14ac:dyDescent="0.25"/>
    <row r="272" s="7" customFormat="1" ht="14.65" customHeight="1" x14ac:dyDescent="0.25"/>
    <row r="273" s="7" customFormat="1" ht="14.65" customHeight="1" x14ac:dyDescent="0.25"/>
    <row r="274" s="7" customFormat="1" ht="12" x14ac:dyDescent="0.25"/>
    <row r="275" s="7" customFormat="1" ht="12" x14ac:dyDescent="0.25"/>
    <row r="276" s="7" customFormat="1" ht="7.15" customHeight="1" x14ac:dyDescent="0.25"/>
    <row r="277" s="7" customFormat="1" ht="12" x14ac:dyDescent="0.25"/>
    <row r="278" s="7" customFormat="1" ht="12" x14ac:dyDescent="0.25"/>
    <row r="279" s="7" customFormat="1" ht="12" x14ac:dyDescent="0.25"/>
    <row r="280" s="7" customFormat="1" ht="14.65" customHeight="1" x14ac:dyDescent="0.25"/>
    <row r="281" s="7" customFormat="1" ht="14.65" customHeight="1" x14ac:dyDescent="0.25"/>
    <row r="282" s="7" customFormat="1" ht="14.65" customHeight="1" x14ac:dyDescent="0.25"/>
    <row r="283" s="7" customFormat="1" ht="12" x14ac:dyDescent="0.25"/>
    <row r="284" s="7" customFormat="1" ht="12" x14ac:dyDescent="0.25"/>
    <row r="285" s="7" customFormat="1" ht="7.15" customHeight="1" x14ac:dyDescent="0.25"/>
    <row r="286" s="7" customFormat="1" ht="12" x14ac:dyDescent="0.25"/>
    <row r="287" s="7" customFormat="1" ht="12" x14ac:dyDescent="0.25"/>
    <row r="288" s="7" customFormat="1" ht="12" x14ac:dyDescent="0.25"/>
    <row r="289" s="7" customFormat="1" ht="14.65" customHeight="1" x14ac:dyDescent="0.25"/>
    <row r="290" s="7" customFormat="1" ht="14.65" customHeight="1" x14ac:dyDescent="0.25"/>
    <row r="291" s="7" customFormat="1" ht="14.65" customHeight="1" x14ac:dyDescent="0.25"/>
    <row r="292" s="7" customFormat="1" ht="12" x14ac:dyDescent="0.25"/>
    <row r="293" s="7" customFormat="1" ht="12" x14ac:dyDescent="0.25"/>
    <row r="294" s="7" customFormat="1" ht="12" x14ac:dyDescent="0.25"/>
    <row r="295" s="7" customFormat="1" ht="12" x14ac:dyDescent="0.25"/>
    <row r="296" s="9" customFormat="1" x14ac:dyDescent="0.25"/>
    <row r="297" ht="7.15" customHeight="1" x14ac:dyDescent="0.25"/>
    <row r="298" s="7" customFormat="1" ht="15" customHeight="1" x14ac:dyDescent="0.25"/>
    <row r="299" s="7" customFormat="1" ht="12" x14ac:dyDescent="0.25"/>
    <row r="300" s="7" customFormat="1" ht="12" x14ac:dyDescent="0.25"/>
    <row r="301" s="7" customFormat="1" ht="12" x14ac:dyDescent="0.25"/>
    <row r="302" s="7" customFormat="1" ht="12" x14ac:dyDescent="0.25"/>
    <row r="303" s="7" customFormat="1" ht="36.6" customHeight="1" x14ac:dyDescent="0.25"/>
    <row r="304" s="7" customFormat="1" ht="12" x14ac:dyDescent="0.25"/>
    <row r="305" s="7" customFormat="1" ht="12" x14ac:dyDescent="0.25"/>
    <row r="306" s="7" customFormat="1" ht="12" x14ac:dyDescent="0.25"/>
    <row r="307" s="7" customFormat="1" ht="12" x14ac:dyDescent="0.25"/>
    <row r="308" s="7" customFormat="1" ht="12" x14ac:dyDescent="0.25"/>
    <row r="309" s="7" customFormat="1" ht="12" x14ac:dyDescent="0.25"/>
    <row r="310" s="7" customFormat="1" ht="12" x14ac:dyDescent="0.25"/>
    <row r="311" s="7" customFormat="1" ht="12" x14ac:dyDescent="0.25"/>
    <row r="312" s="7" customFormat="1" ht="12" x14ac:dyDescent="0.25"/>
    <row r="313" s="7" customFormat="1" ht="12" x14ac:dyDescent="0.25"/>
    <row r="314" s="7" customFormat="1" ht="97.5" customHeight="1" x14ac:dyDescent="0.25"/>
    <row r="315" ht="7.15" customHeight="1" x14ac:dyDescent="0.25"/>
    <row r="316" s="7" customFormat="1" ht="12" x14ac:dyDescent="0.25"/>
    <row r="317" s="7" customFormat="1" ht="12" x14ac:dyDescent="0.25"/>
    <row r="318" s="7" customFormat="1" ht="12" x14ac:dyDescent="0.25"/>
    <row r="319" s="7" customFormat="1" ht="14.65" customHeight="1" x14ac:dyDescent="0.25"/>
    <row r="320" s="7" customFormat="1" ht="14.65" customHeight="1" x14ac:dyDescent="0.25"/>
    <row r="321" s="7" customFormat="1" ht="14.65" customHeight="1" x14ac:dyDescent="0.25"/>
    <row r="322" s="7" customFormat="1" ht="12" x14ac:dyDescent="0.25"/>
    <row r="323" s="7" customFormat="1" ht="12" x14ac:dyDescent="0.25"/>
    <row r="324" s="7" customFormat="1" ht="7.15" customHeight="1" x14ac:dyDescent="0.25"/>
    <row r="325" s="7" customFormat="1" ht="12" x14ac:dyDescent="0.25"/>
    <row r="326" s="7" customFormat="1" ht="12" x14ac:dyDescent="0.25"/>
    <row r="327" s="7" customFormat="1" ht="12" x14ac:dyDescent="0.25"/>
    <row r="328" s="7" customFormat="1" ht="14.65" customHeight="1" x14ac:dyDescent="0.25"/>
    <row r="329" s="7" customFormat="1" ht="14.65" customHeight="1" x14ac:dyDescent="0.25"/>
    <row r="330" s="7" customFormat="1" ht="14.65" customHeight="1" x14ac:dyDescent="0.25"/>
    <row r="331" s="7" customFormat="1" ht="12" x14ac:dyDescent="0.25"/>
    <row r="332" s="7" customFormat="1" ht="12" x14ac:dyDescent="0.25"/>
    <row r="333" s="7" customFormat="1" ht="7.15" customHeight="1" x14ac:dyDescent="0.25"/>
    <row r="334" s="7" customFormat="1" ht="12" x14ac:dyDescent="0.25"/>
    <row r="335" s="7" customFormat="1" ht="12" x14ac:dyDescent="0.25"/>
    <row r="336" s="7" customFormat="1" ht="12" x14ac:dyDescent="0.25"/>
    <row r="337" s="7" customFormat="1" ht="14.65" customHeight="1" x14ac:dyDescent="0.25"/>
    <row r="338" s="7" customFormat="1" ht="14.65" customHeight="1" x14ac:dyDescent="0.25"/>
    <row r="339" s="7" customFormat="1" ht="14.65" customHeight="1" x14ac:dyDescent="0.25"/>
    <row r="340" s="7" customFormat="1" ht="12" x14ac:dyDescent="0.25"/>
    <row r="341" s="7" customFormat="1" ht="12" x14ac:dyDescent="0.25"/>
    <row r="342" s="7" customFormat="1" ht="12" x14ac:dyDescent="0.25"/>
    <row r="343" s="7" customFormat="1" ht="12" x14ac:dyDescent="0.25"/>
    <row r="344" s="9" customFormat="1" x14ac:dyDescent="0.25"/>
    <row r="345" ht="7.15" customHeight="1" x14ac:dyDescent="0.25"/>
    <row r="346" s="7" customFormat="1" ht="15" customHeight="1" x14ac:dyDescent="0.25"/>
    <row r="347" s="7" customFormat="1" ht="12" x14ac:dyDescent="0.25"/>
    <row r="348" s="7" customFormat="1" ht="12" x14ac:dyDescent="0.25"/>
    <row r="349" s="7" customFormat="1" ht="12" x14ac:dyDescent="0.25"/>
    <row r="350" s="7" customFormat="1" ht="12" x14ac:dyDescent="0.25"/>
    <row r="351" s="7" customFormat="1" ht="36.6" customHeight="1" x14ac:dyDescent="0.25"/>
    <row r="352" s="7" customFormat="1" ht="12" x14ac:dyDescent="0.25"/>
    <row r="353" s="7" customFormat="1" ht="12" x14ac:dyDescent="0.25"/>
    <row r="354" s="7" customFormat="1" ht="12" x14ac:dyDescent="0.25"/>
    <row r="355" s="7" customFormat="1" ht="12" x14ac:dyDescent="0.25"/>
    <row r="356" s="7" customFormat="1" ht="12" x14ac:dyDescent="0.25"/>
    <row r="357" s="7" customFormat="1" ht="12" x14ac:dyDescent="0.25"/>
    <row r="358" s="7" customFormat="1" ht="24.75" customHeight="1" x14ac:dyDescent="0.25"/>
    <row r="359" s="7" customFormat="1" ht="12" x14ac:dyDescent="0.25"/>
    <row r="360" s="7" customFormat="1" ht="12" x14ac:dyDescent="0.25"/>
    <row r="361" s="7" customFormat="1" ht="12" x14ac:dyDescent="0.25"/>
    <row r="362" s="7" customFormat="1" ht="97.5" customHeight="1" x14ac:dyDescent="0.25"/>
    <row r="363" ht="7.15" customHeight="1" x14ac:dyDescent="0.25"/>
    <row r="364" s="7" customFormat="1" ht="12" x14ac:dyDescent="0.25"/>
    <row r="365" s="7" customFormat="1" ht="12" x14ac:dyDescent="0.25"/>
    <row r="366" s="7" customFormat="1" ht="12" x14ac:dyDescent="0.25"/>
    <row r="367" s="7" customFormat="1" ht="14.65" customHeight="1" x14ac:dyDescent="0.25"/>
    <row r="368" s="7" customFormat="1" ht="14.65" customHeight="1" x14ac:dyDescent="0.25"/>
    <row r="369" s="7" customFormat="1" ht="14.65" customHeight="1" x14ac:dyDescent="0.25"/>
    <row r="370" s="7" customFormat="1" ht="12" x14ac:dyDescent="0.25"/>
    <row r="371" s="7" customFormat="1" ht="12" x14ac:dyDescent="0.25"/>
    <row r="372" s="7" customFormat="1" ht="7.15" customHeight="1" x14ac:dyDescent="0.25"/>
    <row r="373" s="7" customFormat="1" ht="12" x14ac:dyDescent="0.25"/>
    <row r="374" s="7" customFormat="1" ht="12" x14ac:dyDescent="0.25"/>
    <row r="375" s="7" customFormat="1" ht="12" x14ac:dyDescent="0.25"/>
    <row r="376" s="7" customFormat="1" ht="14.65" customHeight="1" x14ac:dyDescent="0.25"/>
    <row r="377" s="7" customFormat="1" ht="14.65" customHeight="1" x14ac:dyDescent="0.25"/>
    <row r="378" s="7" customFormat="1" ht="14.65" customHeight="1" x14ac:dyDescent="0.25"/>
    <row r="379" s="7" customFormat="1" ht="12" x14ac:dyDescent="0.25"/>
    <row r="380" s="7" customFormat="1" ht="12" x14ac:dyDescent="0.25"/>
    <row r="381" s="7" customFormat="1" ht="7.15" customHeight="1" x14ac:dyDescent="0.25"/>
    <row r="382" s="7" customFormat="1" ht="12" x14ac:dyDescent="0.25"/>
    <row r="383" s="7" customFormat="1" ht="12" x14ac:dyDescent="0.25"/>
    <row r="384" s="7" customFormat="1" ht="12" x14ac:dyDescent="0.25"/>
    <row r="385" s="7" customFormat="1" ht="14.65" customHeight="1" x14ac:dyDescent="0.25"/>
    <row r="386" s="7" customFormat="1" ht="14.65" customHeight="1" x14ac:dyDescent="0.25"/>
    <row r="387" s="7" customFormat="1" ht="14.65" customHeight="1" x14ac:dyDescent="0.25"/>
    <row r="388" s="7" customFormat="1" ht="12" x14ac:dyDescent="0.25"/>
    <row r="389" s="7" customFormat="1" ht="12" x14ac:dyDescent="0.25"/>
    <row r="390" s="7" customFormat="1" ht="12" x14ac:dyDescent="0.25"/>
    <row r="391" s="9" customFormat="1" x14ac:dyDescent="0.25"/>
    <row r="392" ht="7.15" customHeight="1" x14ac:dyDescent="0.25"/>
    <row r="393" s="7" customFormat="1" ht="15" customHeight="1" x14ac:dyDescent="0.25"/>
    <row r="394" s="7" customFormat="1" ht="12" x14ac:dyDescent="0.25"/>
    <row r="395" s="7" customFormat="1" ht="12" x14ac:dyDescent="0.25"/>
    <row r="396" s="7" customFormat="1" ht="12" x14ac:dyDescent="0.25"/>
    <row r="397" s="7" customFormat="1" ht="12" x14ac:dyDescent="0.25"/>
    <row r="398" s="7" customFormat="1" ht="36.6" customHeight="1" x14ac:dyDescent="0.25"/>
    <row r="399" s="7" customFormat="1" ht="12" x14ac:dyDescent="0.25"/>
    <row r="400" s="7" customFormat="1" ht="12" x14ac:dyDescent="0.25"/>
    <row r="401" s="7" customFormat="1" ht="12" x14ac:dyDescent="0.25"/>
    <row r="402" s="7" customFormat="1" ht="12" x14ac:dyDescent="0.25"/>
    <row r="403" s="7" customFormat="1" ht="12" x14ac:dyDescent="0.25"/>
    <row r="404" s="7" customFormat="1" ht="12" x14ac:dyDescent="0.25"/>
    <row r="405" s="7" customFormat="1" ht="12" x14ac:dyDescent="0.25"/>
    <row r="406" s="7" customFormat="1" ht="12" x14ac:dyDescent="0.25"/>
    <row r="407" s="7" customFormat="1" ht="12" x14ac:dyDescent="0.25"/>
    <row r="408" s="7" customFormat="1" ht="12" x14ac:dyDescent="0.25"/>
    <row r="409" s="7" customFormat="1" ht="97.5" customHeight="1" x14ac:dyDescent="0.25"/>
    <row r="410" ht="7.15" customHeight="1" x14ac:dyDescent="0.25"/>
    <row r="411" s="7" customFormat="1" ht="12" x14ac:dyDescent="0.25"/>
    <row r="412" s="7" customFormat="1" ht="12" x14ac:dyDescent="0.25"/>
    <row r="413" s="7" customFormat="1" ht="12" x14ac:dyDescent="0.25"/>
    <row r="414" s="7" customFormat="1" ht="14.65" customHeight="1" x14ac:dyDescent="0.25"/>
    <row r="415" s="7" customFormat="1" ht="14.65" customHeight="1" x14ac:dyDescent="0.25"/>
    <row r="416" s="7" customFormat="1" ht="14.65" customHeight="1" x14ac:dyDescent="0.25"/>
    <row r="417" s="7" customFormat="1" ht="12" x14ac:dyDescent="0.25"/>
    <row r="418" s="7" customFormat="1" ht="12" x14ac:dyDescent="0.25"/>
    <row r="419" s="7" customFormat="1" ht="7.15" customHeight="1" x14ac:dyDescent="0.25"/>
    <row r="420" s="7" customFormat="1" ht="12" x14ac:dyDescent="0.25"/>
    <row r="421" s="7" customFormat="1" ht="12" x14ac:dyDescent="0.25"/>
    <row r="422" s="7" customFormat="1" ht="12" x14ac:dyDescent="0.25"/>
    <row r="423" s="7" customFormat="1" ht="14.65" customHeight="1" x14ac:dyDescent="0.25"/>
    <row r="424" s="7" customFormat="1" ht="14.65" customHeight="1" x14ac:dyDescent="0.25"/>
    <row r="425" s="7" customFormat="1" ht="14.65" customHeight="1" x14ac:dyDescent="0.25"/>
    <row r="426" s="7" customFormat="1" ht="12" x14ac:dyDescent="0.25"/>
    <row r="427" s="7" customFormat="1" ht="12" x14ac:dyDescent="0.25"/>
    <row r="428" s="7" customFormat="1" ht="7.15" customHeight="1" x14ac:dyDescent="0.25"/>
    <row r="429" s="7" customFormat="1" ht="12" x14ac:dyDescent="0.25"/>
    <row r="430" s="7" customFormat="1" ht="12" x14ac:dyDescent="0.25"/>
    <row r="431" s="7" customFormat="1" ht="12" x14ac:dyDescent="0.25"/>
    <row r="432" s="7" customFormat="1" ht="14.65" customHeight="1" x14ac:dyDescent="0.25"/>
    <row r="433" s="7" customFormat="1" ht="14.65" customHeight="1" x14ac:dyDescent="0.25"/>
    <row r="434" s="7" customFormat="1" ht="14.65" customHeight="1" x14ac:dyDescent="0.25"/>
    <row r="435" s="7" customFormat="1" ht="12" x14ac:dyDescent="0.25"/>
    <row r="436" s="7" customFormat="1" ht="12" x14ac:dyDescent="0.25"/>
    <row r="437" s="7" customFormat="1" ht="12" x14ac:dyDescent="0.25"/>
    <row r="438" s="7" customFormat="1" ht="12" x14ac:dyDescent="0.25"/>
    <row r="439" s="9" customFormat="1" x14ac:dyDescent="0.25"/>
    <row r="440" ht="7.15" customHeight="1" x14ac:dyDescent="0.25"/>
    <row r="441" s="7" customFormat="1" ht="15" customHeight="1" x14ac:dyDescent="0.25"/>
    <row r="442" s="7" customFormat="1" ht="12" x14ac:dyDescent="0.25"/>
    <row r="443" s="7" customFormat="1" ht="12" x14ac:dyDescent="0.25"/>
    <row r="444" s="7" customFormat="1" ht="12" x14ac:dyDescent="0.25"/>
    <row r="445" s="7" customFormat="1" ht="12" x14ac:dyDescent="0.25"/>
    <row r="446" s="7" customFormat="1" ht="36.6" customHeight="1" x14ac:dyDescent="0.25"/>
    <row r="447" s="7" customFormat="1" ht="12" x14ac:dyDescent="0.25"/>
    <row r="448" s="7" customFormat="1" ht="12" x14ac:dyDescent="0.25"/>
    <row r="449" s="7" customFormat="1" ht="12" x14ac:dyDescent="0.25"/>
    <row r="450" s="7" customFormat="1" ht="12" x14ac:dyDescent="0.25"/>
    <row r="451" s="7" customFormat="1" ht="12" x14ac:dyDescent="0.25"/>
    <row r="452" s="7" customFormat="1" ht="12" x14ac:dyDescent="0.25"/>
    <row r="453" s="7" customFormat="1" ht="12" x14ac:dyDescent="0.25"/>
    <row r="454" s="7" customFormat="1" ht="12" x14ac:dyDescent="0.25"/>
    <row r="455" s="7" customFormat="1" ht="12" x14ac:dyDescent="0.25"/>
    <row r="456" s="7" customFormat="1" ht="12" x14ac:dyDescent="0.25"/>
    <row r="457" s="7" customFormat="1" ht="97.5" customHeight="1" x14ac:dyDescent="0.25"/>
    <row r="458" ht="7.15" customHeight="1" x14ac:dyDescent="0.25"/>
    <row r="459" s="7" customFormat="1" ht="12" x14ac:dyDescent="0.25"/>
    <row r="460" s="7" customFormat="1" ht="12" x14ac:dyDescent="0.25"/>
    <row r="461" s="7" customFormat="1" ht="12" x14ac:dyDescent="0.25"/>
    <row r="462" s="7" customFormat="1" ht="14.65" customHeight="1" x14ac:dyDescent="0.25"/>
    <row r="463" s="7" customFormat="1" ht="14.65" customHeight="1" x14ac:dyDescent="0.25"/>
    <row r="464" s="7" customFormat="1" ht="14.65" customHeight="1" x14ac:dyDescent="0.25"/>
    <row r="465" s="7" customFormat="1" ht="12" x14ac:dyDescent="0.25"/>
    <row r="466" s="7" customFormat="1" ht="12" x14ac:dyDescent="0.25"/>
    <row r="467" s="7" customFormat="1" ht="7.15" customHeight="1" x14ac:dyDescent="0.25"/>
    <row r="468" s="7" customFormat="1" ht="12" x14ac:dyDescent="0.25"/>
    <row r="469" s="7" customFormat="1" ht="12" x14ac:dyDescent="0.25"/>
    <row r="470" s="7" customFormat="1" ht="12" x14ac:dyDescent="0.25"/>
    <row r="471" s="7" customFormat="1" ht="14.65" customHeight="1" x14ac:dyDescent="0.25"/>
    <row r="472" s="7" customFormat="1" ht="14.65" customHeight="1" x14ac:dyDescent="0.25"/>
    <row r="473" s="7" customFormat="1" ht="14.65" customHeight="1" x14ac:dyDescent="0.25"/>
    <row r="474" s="7" customFormat="1" ht="12" x14ac:dyDescent="0.25"/>
    <row r="475" s="7" customFormat="1" ht="12" x14ac:dyDescent="0.25"/>
    <row r="476" s="7" customFormat="1" ht="7.15" customHeight="1" x14ac:dyDescent="0.25"/>
    <row r="477" s="7" customFormat="1" ht="12" x14ac:dyDescent="0.25"/>
    <row r="478" s="7" customFormat="1" ht="12" x14ac:dyDescent="0.25"/>
    <row r="479" s="7" customFormat="1" ht="12" x14ac:dyDescent="0.25"/>
    <row r="480" s="7" customFormat="1" ht="14.65" customHeight="1" x14ac:dyDescent="0.25"/>
    <row r="481" s="7" customFormat="1" ht="14.65" customHeight="1" x14ac:dyDescent="0.25"/>
    <row r="482" s="7" customFormat="1" ht="14.65" customHeight="1" x14ac:dyDescent="0.25"/>
    <row r="483" s="7" customFormat="1" ht="12" x14ac:dyDescent="0.25"/>
    <row r="484" s="7" customFormat="1" ht="12" x14ac:dyDescent="0.25"/>
    <row r="485" s="7" customFormat="1" ht="12" x14ac:dyDescent="0.25"/>
    <row r="486" s="7" customFormat="1" ht="12" x14ac:dyDescent="0.25"/>
    <row r="487" s="9" customFormat="1" x14ac:dyDescent="0.25"/>
    <row r="488" ht="7.15" customHeight="1" x14ac:dyDescent="0.25"/>
    <row r="489" s="7" customFormat="1" ht="15" customHeight="1" x14ac:dyDescent="0.25"/>
    <row r="490" s="7" customFormat="1" ht="12" x14ac:dyDescent="0.25"/>
    <row r="491" s="7" customFormat="1" ht="12" x14ac:dyDescent="0.25"/>
    <row r="492" s="7" customFormat="1" ht="12" x14ac:dyDescent="0.25"/>
    <row r="493" s="7" customFormat="1" ht="12" x14ac:dyDescent="0.25"/>
    <row r="494" s="7" customFormat="1" ht="36.6" customHeight="1" x14ac:dyDescent="0.25"/>
    <row r="495" s="7" customFormat="1" ht="12" x14ac:dyDescent="0.25"/>
    <row r="496" s="7" customFormat="1" ht="12" x14ac:dyDescent="0.25"/>
    <row r="497" s="7" customFormat="1" ht="12" x14ac:dyDescent="0.25"/>
    <row r="498" s="7" customFormat="1" ht="12" x14ac:dyDescent="0.25"/>
    <row r="499" s="7" customFormat="1" ht="12" x14ac:dyDescent="0.25"/>
    <row r="500" s="7" customFormat="1" ht="12" x14ac:dyDescent="0.25"/>
    <row r="501" s="7" customFormat="1" ht="12" x14ac:dyDescent="0.25"/>
    <row r="502" s="7" customFormat="1" ht="12" x14ac:dyDescent="0.25"/>
    <row r="503" s="7" customFormat="1" ht="12" x14ac:dyDescent="0.25"/>
    <row r="504" s="7" customFormat="1" ht="12" x14ac:dyDescent="0.25"/>
    <row r="505" s="7" customFormat="1" ht="97.5" customHeight="1" x14ac:dyDescent="0.25"/>
    <row r="506" ht="7.15" customHeight="1" x14ac:dyDescent="0.25"/>
    <row r="507" s="7" customFormat="1" ht="12" x14ac:dyDescent="0.25"/>
    <row r="508" s="7" customFormat="1" ht="12" x14ac:dyDescent="0.25"/>
    <row r="509" s="7" customFormat="1" ht="12" x14ac:dyDescent="0.25"/>
    <row r="510" s="7" customFormat="1" ht="14.65" customHeight="1" x14ac:dyDescent="0.25"/>
    <row r="511" s="7" customFormat="1" ht="14.65" customHeight="1" x14ac:dyDescent="0.25"/>
    <row r="512" s="7" customFormat="1" ht="14.65" customHeight="1" x14ac:dyDescent="0.25"/>
    <row r="513" s="7" customFormat="1" ht="12" x14ac:dyDescent="0.25"/>
    <row r="514" s="7" customFormat="1" ht="12" x14ac:dyDescent="0.25"/>
    <row r="515" s="7" customFormat="1" ht="7.15" customHeight="1" x14ac:dyDescent="0.25"/>
    <row r="516" s="7" customFormat="1" ht="12" x14ac:dyDescent="0.25"/>
    <row r="517" s="7" customFormat="1" ht="12" x14ac:dyDescent="0.25"/>
    <row r="518" s="7" customFormat="1" ht="12" x14ac:dyDescent="0.25"/>
    <row r="519" s="7" customFormat="1" ht="14.65" customHeight="1" x14ac:dyDescent="0.25"/>
    <row r="520" s="7" customFormat="1" ht="14.65" customHeight="1" x14ac:dyDescent="0.25"/>
    <row r="521" s="7" customFormat="1" ht="14.65" customHeight="1" x14ac:dyDescent="0.25"/>
    <row r="522" s="7" customFormat="1" ht="12" x14ac:dyDescent="0.25"/>
    <row r="523" s="7" customFormat="1" ht="12" x14ac:dyDescent="0.25"/>
    <row r="524" s="7" customFormat="1" ht="7.15" customHeight="1" x14ac:dyDescent="0.25"/>
    <row r="525" s="7" customFormat="1" ht="12" x14ac:dyDescent="0.25"/>
    <row r="526" s="7" customFormat="1" ht="12" x14ac:dyDescent="0.25"/>
    <row r="527" s="7" customFormat="1" ht="12" x14ac:dyDescent="0.25"/>
    <row r="528" s="7" customFormat="1" ht="14.65" customHeight="1" x14ac:dyDescent="0.25"/>
    <row r="529" s="7" customFormat="1" ht="14.65" customHeight="1" x14ac:dyDescent="0.25"/>
    <row r="530" s="7" customFormat="1" ht="14.65" customHeight="1" x14ac:dyDescent="0.25"/>
    <row r="531" s="7" customFormat="1" ht="12" x14ac:dyDescent="0.25"/>
    <row r="532" s="7" customFormat="1" ht="12" x14ac:dyDescent="0.25"/>
    <row r="533" s="7" customFormat="1" ht="12" x14ac:dyDescent="0.25"/>
    <row r="534" s="7" customFormat="1" ht="12" x14ac:dyDescent="0.25"/>
    <row r="535" s="9" customFormat="1" x14ac:dyDescent="0.25"/>
    <row r="536" ht="7.15" customHeight="1" x14ac:dyDescent="0.25"/>
    <row r="537" s="7" customFormat="1" ht="15" customHeight="1" x14ac:dyDescent="0.25"/>
    <row r="538" s="7" customFormat="1" ht="12" x14ac:dyDescent="0.25"/>
    <row r="539" s="7" customFormat="1" ht="12" x14ac:dyDescent="0.25"/>
    <row r="540" s="7" customFormat="1" ht="12" x14ac:dyDescent="0.25"/>
    <row r="541" s="7" customFormat="1" ht="12" x14ac:dyDescent="0.25"/>
    <row r="542" s="7" customFormat="1" ht="36.6" customHeight="1" x14ac:dyDescent="0.25"/>
    <row r="543" s="7" customFormat="1" ht="12" x14ac:dyDescent="0.25"/>
    <row r="544" s="7" customFormat="1" ht="12" x14ac:dyDescent="0.25"/>
    <row r="545" s="7" customFormat="1" ht="12" x14ac:dyDescent="0.25"/>
    <row r="546" s="7" customFormat="1" ht="12" x14ac:dyDescent="0.25"/>
    <row r="547" s="7" customFormat="1" ht="12" x14ac:dyDescent="0.25"/>
    <row r="548" s="7" customFormat="1" ht="12" x14ac:dyDescent="0.25"/>
    <row r="549" s="7" customFormat="1" ht="12" x14ac:dyDescent="0.25"/>
    <row r="550" s="7" customFormat="1" ht="12" x14ac:dyDescent="0.25"/>
    <row r="551" s="7" customFormat="1" ht="12" x14ac:dyDescent="0.25"/>
    <row r="552" s="7" customFormat="1" ht="12" x14ac:dyDescent="0.25"/>
    <row r="553" s="7" customFormat="1" ht="97.5" customHeight="1" x14ac:dyDescent="0.25"/>
    <row r="554" ht="7.9" customHeight="1" x14ac:dyDescent="0.25"/>
    <row r="555" s="7" customFormat="1" ht="12" x14ac:dyDescent="0.25"/>
    <row r="556" s="7" customFormat="1" ht="12" x14ac:dyDescent="0.25"/>
    <row r="557" s="7" customFormat="1" ht="12" x14ac:dyDescent="0.25"/>
    <row r="558" s="7" customFormat="1" ht="14.65" customHeight="1" x14ac:dyDescent="0.25"/>
    <row r="559" s="7" customFormat="1" ht="14.65" customHeight="1" x14ac:dyDescent="0.25"/>
    <row r="560" s="7" customFormat="1" ht="14.65" customHeight="1" x14ac:dyDescent="0.25"/>
    <row r="561" s="7" customFormat="1" ht="12" x14ac:dyDescent="0.25"/>
    <row r="562" s="7" customFormat="1" ht="12" x14ac:dyDescent="0.25"/>
    <row r="563" s="7" customFormat="1" ht="7.9" customHeight="1" x14ac:dyDescent="0.25"/>
    <row r="564" s="7" customFormat="1" ht="12" x14ac:dyDescent="0.25"/>
    <row r="565" s="7" customFormat="1" ht="12" x14ac:dyDescent="0.25"/>
    <row r="566" s="7" customFormat="1" ht="12" x14ac:dyDescent="0.25"/>
    <row r="567" s="7" customFormat="1" ht="14.65" customHeight="1" x14ac:dyDescent="0.25"/>
    <row r="568" s="7" customFormat="1" ht="14.65" customHeight="1" x14ac:dyDescent="0.25"/>
    <row r="569" s="7" customFormat="1" ht="14.65" customHeight="1" x14ac:dyDescent="0.25"/>
    <row r="570" s="7" customFormat="1" ht="12" x14ac:dyDescent="0.25"/>
    <row r="571" s="7" customFormat="1" ht="12" x14ac:dyDescent="0.25"/>
    <row r="572" s="7" customFormat="1" ht="7.9" customHeight="1" x14ac:dyDescent="0.25"/>
    <row r="573" s="7" customFormat="1" ht="12" x14ac:dyDescent="0.25"/>
    <row r="574" s="7" customFormat="1" ht="12" x14ac:dyDescent="0.25"/>
    <row r="575" s="7" customFormat="1" ht="12" x14ac:dyDescent="0.25"/>
    <row r="576" s="7" customFormat="1" ht="14.65" customHeight="1" x14ac:dyDescent="0.25"/>
    <row r="577" s="7" customFormat="1" ht="14.65" customHeight="1" x14ac:dyDescent="0.25"/>
    <row r="578" s="7" customFormat="1" ht="14.65" customHeight="1" x14ac:dyDescent="0.25"/>
    <row r="579" s="7" customFormat="1" ht="12" x14ac:dyDescent="0.25"/>
    <row r="580" s="7" customFormat="1" ht="12" x14ac:dyDescent="0.25"/>
  </sheetData>
  <mergeCells count="11">
    <mergeCell ref="B12:C12"/>
    <mergeCell ref="A1:C1"/>
    <mergeCell ref="A2:C2"/>
    <mergeCell ref="A3:C3"/>
    <mergeCell ref="A5:C5"/>
    <mergeCell ref="A6:C6"/>
    <mergeCell ref="B8:C8"/>
    <mergeCell ref="B11:C11"/>
    <mergeCell ref="B10:C10"/>
    <mergeCell ref="B9:C9"/>
    <mergeCell ref="B7:C7"/>
  </mergeCells>
  <pageMargins left="0.25" right="0.25" top="0.75" bottom="0.75" header="0.3" footer="0.3"/>
  <pageSetup orientation="portrait" r:id="rId1"/>
  <headerFooter>
    <oddFooter>&amp;L&amp;8PY21/FY22 WIOA Title IB Subaward Information Table&amp;R&amp;P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9A44D-61E0-4C87-80FB-2C83E8E227CE}">
  <sheetPr codeName="Sheet11">
    <pageSetUpPr fitToPage="1"/>
  </sheetPr>
  <dimension ref="A1:H149"/>
  <sheetViews>
    <sheetView zoomScale="90" zoomScaleNormal="90" workbookViewId="0">
      <selection activeCell="L29" sqref="L29"/>
    </sheetView>
  </sheetViews>
  <sheetFormatPr defaultColWidth="8.85546875" defaultRowHeight="15" x14ac:dyDescent="0.25"/>
  <cols>
    <col min="1" max="1" width="67.85546875" style="36" customWidth="1"/>
    <col min="2" max="2" width="18.28515625" style="36" customWidth="1"/>
    <col min="3" max="6" width="19.42578125" style="36" customWidth="1"/>
    <col min="7" max="7" width="8.85546875" style="36"/>
    <col min="8" max="8" width="12.42578125" style="36" bestFit="1" customWidth="1"/>
    <col min="9" max="16384" width="8.85546875" style="36"/>
  </cols>
  <sheetData>
    <row r="1" spans="1:6" ht="15.75" x14ac:dyDescent="0.25">
      <c r="A1" s="21" t="s">
        <v>42</v>
      </c>
      <c r="B1" s="21"/>
    </row>
    <row r="2" spans="1:6" ht="15.75" x14ac:dyDescent="0.25">
      <c r="A2" s="22" t="s">
        <v>59</v>
      </c>
      <c r="B2" s="22"/>
      <c r="C2" s="33"/>
      <c r="D2" s="33"/>
      <c r="E2" s="33"/>
      <c r="F2" s="33"/>
    </row>
    <row r="3" spans="1:6" ht="15.75" x14ac:dyDescent="0.25">
      <c r="A3" s="22" t="s">
        <v>60</v>
      </c>
      <c r="B3" s="22"/>
      <c r="C3" s="33"/>
      <c r="D3" s="33"/>
      <c r="E3" s="33"/>
      <c r="F3" s="33"/>
    </row>
    <row r="4" spans="1:6" ht="15.75" x14ac:dyDescent="0.25">
      <c r="A4" s="22" t="s">
        <v>61</v>
      </c>
      <c r="B4" s="22"/>
      <c r="C4" s="33"/>
      <c r="D4" s="33"/>
      <c r="E4" s="33"/>
      <c r="F4" s="33"/>
    </row>
    <row r="5" spans="1:6" ht="15.75" x14ac:dyDescent="0.25">
      <c r="A5" s="103" t="s">
        <v>164</v>
      </c>
      <c r="B5" s="23"/>
      <c r="C5" s="33"/>
      <c r="D5" s="33"/>
      <c r="E5" s="33"/>
      <c r="F5" s="37"/>
    </row>
    <row r="6" spans="1:6" ht="15.75" x14ac:dyDescent="0.25">
      <c r="A6" s="103" t="s">
        <v>165</v>
      </c>
      <c r="B6" s="23"/>
      <c r="C6" s="33"/>
      <c r="D6" s="33"/>
      <c r="E6" s="33"/>
      <c r="F6" s="37"/>
    </row>
    <row r="7" spans="1:6" ht="15.75" x14ac:dyDescent="0.25">
      <c r="A7" s="103" t="s">
        <v>166</v>
      </c>
      <c r="B7" s="23"/>
      <c r="C7" s="33"/>
      <c r="D7" s="33"/>
      <c r="E7" s="33"/>
      <c r="F7" s="37"/>
    </row>
    <row r="8" spans="1:6" ht="15.75" x14ac:dyDescent="0.25">
      <c r="A8" s="103" t="s">
        <v>74</v>
      </c>
      <c r="B8" s="23"/>
      <c r="C8" s="38"/>
      <c r="D8" s="39"/>
      <c r="E8" s="40"/>
      <c r="F8" s="39"/>
    </row>
    <row r="9" spans="1:6" ht="15.75" x14ac:dyDescent="0.25">
      <c r="A9" s="103" t="s">
        <v>41</v>
      </c>
      <c r="B9" s="24"/>
      <c r="C9" s="38"/>
      <c r="D9" s="39"/>
      <c r="E9" s="40"/>
      <c r="F9" s="39"/>
    </row>
    <row r="10" spans="1:6" ht="14.45" customHeight="1" thickBot="1" x14ac:dyDescent="0.3">
      <c r="A10" s="25"/>
      <c r="B10" s="25" t="s">
        <v>155</v>
      </c>
      <c r="C10" s="41"/>
      <c r="D10" s="42"/>
      <c r="E10" s="43"/>
      <c r="F10" s="42"/>
    </row>
    <row r="11" spans="1:6" ht="29.25" customHeight="1" thickTop="1" thickBot="1" x14ac:dyDescent="0.3">
      <c r="A11" s="44" t="s">
        <v>34</v>
      </c>
      <c r="B11" s="44" t="s">
        <v>75</v>
      </c>
      <c r="C11" s="44" t="s">
        <v>35</v>
      </c>
      <c r="D11" s="45" t="s">
        <v>36</v>
      </c>
      <c r="E11" s="44" t="s">
        <v>37</v>
      </c>
      <c r="F11" s="45" t="s">
        <v>38</v>
      </c>
    </row>
    <row r="12" spans="1:6" ht="14.45" customHeight="1" thickTop="1" x14ac:dyDescent="0.25">
      <c r="A12" s="46"/>
      <c r="B12" s="46"/>
      <c r="C12" s="46"/>
      <c r="D12" s="71"/>
      <c r="E12" s="46"/>
      <c r="F12" s="47"/>
    </row>
    <row r="13" spans="1:6" ht="15.75" x14ac:dyDescent="0.25">
      <c r="A13" s="62" t="s">
        <v>76</v>
      </c>
      <c r="B13" s="62"/>
      <c r="C13" s="48" t="s">
        <v>96</v>
      </c>
      <c r="D13" s="49">
        <f>SUM(D14:D19)</f>
        <v>776223</v>
      </c>
      <c r="E13" s="49">
        <f>SUM(E14:E19)</f>
        <v>0</v>
      </c>
      <c r="F13" s="50">
        <f>D13+E13</f>
        <v>776223</v>
      </c>
    </row>
    <row r="14" spans="1:6" x14ac:dyDescent="0.25">
      <c r="A14" s="27" t="s">
        <v>148</v>
      </c>
      <c r="B14" s="67" t="s">
        <v>156</v>
      </c>
      <c r="C14" s="51"/>
      <c r="D14" s="117">
        <v>776223</v>
      </c>
      <c r="E14" s="117">
        <v>0</v>
      </c>
      <c r="F14" s="116"/>
    </row>
    <row r="15" spans="1:6" x14ac:dyDescent="0.25">
      <c r="A15" s="27"/>
      <c r="B15" s="27"/>
      <c r="C15" s="51"/>
      <c r="D15" s="117"/>
      <c r="E15" s="117"/>
      <c r="F15" s="116"/>
    </row>
    <row r="16" spans="1:6" x14ac:dyDescent="0.25">
      <c r="A16" s="28"/>
      <c r="B16" s="28"/>
      <c r="C16" s="51"/>
      <c r="D16" s="117"/>
      <c r="E16" s="117"/>
      <c r="F16" s="116"/>
    </row>
    <row r="17" spans="1:7" x14ac:dyDescent="0.25">
      <c r="A17" s="28"/>
      <c r="B17" s="28"/>
      <c r="C17" s="51"/>
      <c r="D17" s="117"/>
      <c r="E17" s="117"/>
      <c r="F17" s="116"/>
    </row>
    <row r="18" spans="1:7" ht="15" customHeight="1" x14ac:dyDescent="0.25">
      <c r="A18" s="28"/>
      <c r="B18" s="28"/>
      <c r="C18" s="51"/>
      <c r="D18" s="117"/>
      <c r="E18" s="117"/>
      <c r="F18" s="116"/>
    </row>
    <row r="19" spans="1:7" x14ac:dyDescent="0.25">
      <c r="A19" s="28"/>
      <c r="B19" s="28"/>
      <c r="C19" s="51"/>
      <c r="D19" s="117"/>
      <c r="E19" s="117"/>
      <c r="F19" s="116"/>
    </row>
    <row r="20" spans="1:7" ht="15.75" x14ac:dyDescent="0.25">
      <c r="A20" s="62" t="s">
        <v>77</v>
      </c>
      <c r="B20" s="62"/>
      <c r="C20" s="48" t="s">
        <v>108</v>
      </c>
      <c r="D20" s="118">
        <f>SUM(D21:D25)</f>
        <v>738326</v>
      </c>
      <c r="E20" s="118">
        <f>SUM(E21:E25)</f>
        <v>260000</v>
      </c>
      <c r="F20" s="114">
        <f>D20+E20</f>
        <v>998326</v>
      </c>
    </row>
    <row r="21" spans="1:7" x14ac:dyDescent="0.25">
      <c r="A21" s="27" t="s">
        <v>149</v>
      </c>
      <c r="B21" s="67" t="s">
        <v>158</v>
      </c>
      <c r="C21" s="51"/>
      <c r="D21" s="117">
        <v>145210</v>
      </c>
      <c r="E21" s="117">
        <v>0</v>
      </c>
      <c r="F21" s="116"/>
    </row>
    <row r="22" spans="1:7" x14ac:dyDescent="0.25">
      <c r="A22" s="27" t="s">
        <v>153</v>
      </c>
      <c r="B22" s="67" t="s">
        <v>167</v>
      </c>
      <c r="C22" s="51"/>
      <c r="D22" s="117">
        <v>593116</v>
      </c>
      <c r="F22" s="116"/>
    </row>
    <row r="23" spans="1:7" ht="28.5" x14ac:dyDescent="0.25">
      <c r="A23" s="128" t="s">
        <v>173</v>
      </c>
      <c r="B23" s="29" t="s">
        <v>171</v>
      </c>
      <c r="C23" s="51"/>
      <c r="D23" s="117"/>
      <c r="E23" s="115">
        <v>56000</v>
      </c>
      <c r="F23" s="116"/>
    </row>
    <row r="24" spans="1:7" ht="28.5" x14ac:dyDescent="0.25">
      <c r="A24" s="128" t="s">
        <v>172</v>
      </c>
      <c r="B24" s="29" t="s">
        <v>171</v>
      </c>
      <c r="C24" s="51"/>
      <c r="D24" s="117"/>
      <c r="E24" s="115">
        <v>204000</v>
      </c>
      <c r="F24" s="116"/>
    </row>
    <row r="25" spans="1:7" x14ac:dyDescent="0.25">
      <c r="A25" s="28"/>
      <c r="B25" s="28"/>
      <c r="C25" s="51"/>
      <c r="D25" s="117"/>
      <c r="E25" s="117"/>
      <c r="F25" s="116"/>
    </row>
    <row r="26" spans="1:7" x14ac:dyDescent="0.25">
      <c r="A26" s="28"/>
      <c r="B26" s="28"/>
      <c r="C26" s="51"/>
      <c r="D26" s="117"/>
      <c r="E26" s="117"/>
      <c r="F26" s="116"/>
    </row>
    <row r="27" spans="1:7" ht="15.75" x14ac:dyDescent="0.25">
      <c r="A27" s="62" t="s">
        <v>78</v>
      </c>
      <c r="B27" s="62"/>
      <c r="C27" s="48" t="s">
        <v>120</v>
      </c>
      <c r="D27" s="118">
        <f>SUM(D28:D33)</f>
        <v>879626</v>
      </c>
      <c r="E27" s="118">
        <f>SUM(E28:E33)</f>
        <v>-260000</v>
      </c>
      <c r="F27" s="114">
        <f>D27+E27</f>
        <v>619626</v>
      </c>
    </row>
    <row r="28" spans="1:7" x14ac:dyDescent="0.25">
      <c r="A28" s="27" t="s">
        <v>150</v>
      </c>
      <c r="B28" s="67" t="s">
        <v>158</v>
      </c>
      <c r="C28" s="51"/>
      <c r="D28" s="117">
        <v>189697</v>
      </c>
      <c r="E28" s="117">
        <v>0</v>
      </c>
      <c r="F28" s="116"/>
      <c r="G28" s="54"/>
    </row>
    <row r="29" spans="1:7" s="87" customFormat="1" x14ac:dyDescent="0.25">
      <c r="A29" s="27" t="s">
        <v>154</v>
      </c>
      <c r="B29" s="67" t="s">
        <v>167</v>
      </c>
      <c r="C29" s="94"/>
      <c r="D29" s="117">
        <v>689929</v>
      </c>
      <c r="F29" s="122"/>
      <c r="G29" s="95"/>
    </row>
    <row r="30" spans="1:7" ht="28.5" x14ac:dyDescent="0.25">
      <c r="A30" s="128" t="s">
        <v>174</v>
      </c>
      <c r="B30" s="29" t="s">
        <v>171</v>
      </c>
      <c r="C30" s="51"/>
      <c r="D30" s="117"/>
      <c r="E30" s="115">
        <v>-56000</v>
      </c>
      <c r="F30" s="116"/>
      <c r="G30" s="54"/>
    </row>
    <row r="31" spans="1:7" ht="28.5" x14ac:dyDescent="0.25">
      <c r="A31" s="128" t="s">
        <v>175</v>
      </c>
      <c r="B31" s="29" t="s">
        <v>171</v>
      </c>
      <c r="C31" s="51"/>
      <c r="D31" s="117"/>
      <c r="E31" s="115">
        <v>-204000</v>
      </c>
      <c r="F31" s="116"/>
      <c r="G31" s="54"/>
    </row>
    <row r="32" spans="1:7" x14ac:dyDescent="0.25">
      <c r="A32" s="93"/>
      <c r="B32" s="29"/>
      <c r="C32" s="51"/>
      <c r="D32" s="117"/>
      <c r="E32" s="117"/>
      <c r="F32" s="116"/>
      <c r="G32" s="54"/>
    </row>
    <row r="33" spans="1:7" x14ac:dyDescent="0.25">
      <c r="A33" s="28"/>
      <c r="B33" s="28"/>
      <c r="C33" s="51"/>
      <c r="D33" s="117"/>
      <c r="E33" s="117"/>
      <c r="F33" s="116"/>
      <c r="G33" s="54"/>
    </row>
    <row r="34" spans="1:7" ht="15.75" x14ac:dyDescent="0.25">
      <c r="A34" s="62" t="s">
        <v>79</v>
      </c>
      <c r="B34" s="62"/>
      <c r="C34" s="48" t="s">
        <v>132</v>
      </c>
      <c r="D34" s="118">
        <f>SUM(D35:D40)</f>
        <v>266020</v>
      </c>
      <c r="E34" s="127">
        <f>SUM(E35:E41)</f>
        <v>0</v>
      </c>
      <c r="F34" s="114">
        <f>D34+E34</f>
        <v>266020</v>
      </c>
      <c r="G34" s="54"/>
    </row>
    <row r="35" spans="1:7" x14ac:dyDescent="0.25">
      <c r="A35" s="27" t="s">
        <v>148</v>
      </c>
      <c r="B35" s="67" t="s">
        <v>158</v>
      </c>
      <c r="C35" s="51"/>
      <c r="D35" s="117">
        <v>86247</v>
      </c>
      <c r="E35" s="117">
        <v>0</v>
      </c>
      <c r="F35" s="116"/>
      <c r="G35" s="54"/>
    </row>
    <row r="36" spans="1:7" x14ac:dyDescent="0.25">
      <c r="A36" s="27" t="s">
        <v>149</v>
      </c>
      <c r="B36" s="67" t="s">
        <v>158</v>
      </c>
      <c r="C36" s="51"/>
      <c r="D36" s="117">
        <v>16135</v>
      </c>
      <c r="E36" s="117">
        <v>0</v>
      </c>
      <c r="F36" s="116"/>
      <c r="G36" s="54"/>
    </row>
    <row r="37" spans="1:7" x14ac:dyDescent="0.25">
      <c r="A37" s="27" t="s">
        <v>150</v>
      </c>
      <c r="B37" s="67" t="s">
        <v>158</v>
      </c>
      <c r="C37" s="54"/>
      <c r="D37" s="117">
        <v>21077</v>
      </c>
      <c r="E37" s="117">
        <v>0</v>
      </c>
      <c r="F37" s="116"/>
      <c r="G37" s="54"/>
    </row>
    <row r="38" spans="1:7" x14ac:dyDescent="0.25">
      <c r="A38" s="27" t="s">
        <v>153</v>
      </c>
      <c r="B38" s="67" t="s">
        <v>167</v>
      </c>
      <c r="C38" s="51"/>
      <c r="D38" s="117">
        <v>65902</v>
      </c>
      <c r="F38" s="116"/>
      <c r="G38" s="54"/>
    </row>
    <row r="39" spans="1:7" s="87" customFormat="1" x14ac:dyDescent="0.25">
      <c r="A39" s="27" t="s">
        <v>154</v>
      </c>
      <c r="B39" s="67" t="s">
        <v>167</v>
      </c>
      <c r="C39" s="94"/>
      <c r="D39" s="117">
        <v>76659</v>
      </c>
      <c r="F39" s="98"/>
      <c r="G39" s="95"/>
    </row>
    <row r="40" spans="1:7" x14ac:dyDescent="0.25">
      <c r="A40" s="93"/>
      <c r="B40" s="29"/>
      <c r="C40" s="51"/>
      <c r="D40" s="86"/>
      <c r="E40" s="52"/>
      <c r="F40" s="55"/>
    </row>
    <row r="41" spans="1:7" x14ac:dyDescent="0.25">
      <c r="A41" s="93"/>
      <c r="B41" s="29"/>
      <c r="C41" s="51"/>
      <c r="D41" s="52"/>
      <c r="E41" s="52"/>
      <c r="F41" s="55"/>
    </row>
    <row r="42" spans="1:7" x14ac:dyDescent="0.25">
      <c r="A42" s="88"/>
      <c r="B42" s="88"/>
      <c r="C42" s="89"/>
      <c r="D42" s="75"/>
      <c r="E42" s="76"/>
      <c r="F42" s="76"/>
    </row>
    <row r="43" spans="1:7" ht="15.75" x14ac:dyDescent="0.25">
      <c r="A43" s="106" t="s">
        <v>80</v>
      </c>
      <c r="B43" s="51"/>
      <c r="C43" s="94" t="s">
        <v>143</v>
      </c>
      <c r="D43" s="74">
        <f>SUM(D44:D49)</f>
        <v>0</v>
      </c>
      <c r="E43" s="74">
        <f>SUM(E44:E49)</f>
        <v>0</v>
      </c>
      <c r="F43" s="61">
        <f>D43+E43</f>
        <v>0</v>
      </c>
    </row>
    <row r="44" spans="1:7" ht="15.75" x14ac:dyDescent="0.25">
      <c r="A44" s="105" t="s">
        <v>82</v>
      </c>
      <c r="B44" s="51"/>
      <c r="C44" s="51"/>
      <c r="D44" s="74"/>
      <c r="E44" s="52"/>
      <c r="F44" s="61"/>
    </row>
    <row r="45" spans="1:7" ht="15.75" x14ac:dyDescent="0.25">
      <c r="A45" s="105"/>
      <c r="B45" s="51"/>
      <c r="C45" s="51"/>
      <c r="D45" s="52"/>
      <c r="F45" s="53"/>
    </row>
    <row r="46" spans="1:7" x14ac:dyDescent="0.25">
      <c r="A46" s="93"/>
      <c r="B46" s="29"/>
      <c r="C46" s="51"/>
      <c r="D46" s="52"/>
      <c r="E46" s="104"/>
      <c r="F46" s="53"/>
    </row>
    <row r="47" spans="1:7" x14ac:dyDescent="0.25">
      <c r="A47" s="99"/>
      <c r="B47" s="51"/>
      <c r="C47" s="51"/>
      <c r="D47" s="52"/>
      <c r="E47" s="52"/>
      <c r="F47" s="53"/>
    </row>
    <row r="48" spans="1:7" x14ac:dyDescent="0.25">
      <c r="A48" s="99"/>
      <c r="B48" s="51"/>
      <c r="C48" s="51"/>
      <c r="D48" s="52"/>
      <c r="E48" s="52"/>
      <c r="F48" s="53"/>
    </row>
    <row r="49" spans="1:8" x14ac:dyDescent="0.25">
      <c r="A49" s="28"/>
      <c r="B49" s="28"/>
      <c r="C49" s="51"/>
      <c r="D49" s="55"/>
      <c r="E49" s="55"/>
      <c r="F49" s="55"/>
    </row>
    <row r="50" spans="1:8" x14ac:dyDescent="0.25">
      <c r="A50" s="28"/>
      <c r="B50" s="28"/>
      <c r="C50" s="51"/>
      <c r="D50" s="55"/>
      <c r="E50" s="55"/>
      <c r="F50" s="55"/>
    </row>
    <row r="51" spans="1:8" ht="15.75" x14ac:dyDescent="0.25">
      <c r="A51" s="21"/>
      <c r="B51" s="83"/>
      <c r="C51" s="33"/>
      <c r="D51" s="31"/>
      <c r="E51" s="84"/>
      <c r="F51" s="84"/>
    </row>
    <row r="52" spans="1:8" ht="15.75" x14ac:dyDescent="0.25">
      <c r="A52" s="147" t="s">
        <v>37</v>
      </c>
      <c r="B52" s="148"/>
      <c r="C52" s="148"/>
      <c r="D52" s="148"/>
      <c r="E52" s="149"/>
      <c r="F52" s="78">
        <f>SUM(E13,E20,E27,E34,E44:E47)</f>
        <v>0</v>
      </c>
      <c r="H52" s="59"/>
    </row>
    <row r="53" spans="1:8" ht="15.75" x14ac:dyDescent="0.25">
      <c r="A53" s="147" t="s">
        <v>43</v>
      </c>
      <c r="B53" s="148"/>
      <c r="C53" s="148"/>
      <c r="D53" s="148"/>
      <c r="E53" s="149"/>
      <c r="F53" s="85">
        <f>SUM(F13,F20,F27,F34,F43)</f>
        <v>2660195</v>
      </c>
      <c r="H53" s="59"/>
    </row>
    <row r="54" spans="1:8" ht="15.75" x14ac:dyDescent="0.25">
      <c r="A54" s="34" t="s">
        <v>39</v>
      </c>
      <c r="B54" s="33"/>
      <c r="C54" s="107">
        <f ca="1">TODAY()</f>
        <v>45664</v>
      </c>
      <c r="D54" s="31"/>
      <c r="E54" s="31"/>
      <c r="F54" s="31"/>
    </row>
    <row r="55" spans="1:8" ht="15.75" x14ac:dyDescent="0.25">
      <c r="A55" s="21" t="s">
        <v>162</v>
      </c>
      <c r="B55" s="33"/>
      <c r="C55" s="107"/>
      <c r="D55" s="31"/>
      <c r="E55" s="31"/>
      <c r="F55" s="31"/>
    </row>
    <row r="56" spans="1:8" ht="15.75" x14ac:dyDescent="0.25">
      <c r="A56" s="33" t="s">
        <v>40</v>
      </c>
      <c r="B56" s="33"/>
      <c r="C56" s="33"/>
      <c r="D56" s="31"/>
      <c r="E56" s="31"/>
      <c r="F56" s="31"/>
    </row>
    <row r="57" spans="1:8" x14ac:dyDescent="0.25">
      <c r="D57" s="60"/>
      <c r="E57" s="60"/>
      <c r="F57" s="60"/>
    </row>
    <row r="58" spans="1:8" x14ac:dyDescent="0.25">
      <c r="D58" s="60"/>
      <c r="E58" s="60"/>
      <c r="F58" s="60"/>
    </row>
    <row r="59" spans="1:8" x14ac:dyDescent="0.25">
      <c r="D59" s="60"/>
      <c r="E59" s="60"/>
      <c r="F59" s="60"/>
    </row>
    <row r="60" spans="1:8" x14ac:dyDescent="0.25">
      <c r="D60" s="60"/>
      <c r="E60" s="60"/>
      <c r="F60" s="60"/>
    </row>
    <row r="61" spans="1:8" x14ac:dyDescent="0.25">
      <c r="D61" s="60"/>
      <c r="E61" s="60"/>
      <c r="F61" s="60"/>
    </row>
    <row r="62" spans="1:8" x14ac:dyDescent="0.25">
      <c r="D62" s="60"/>
      <c r="E62" s="60"/>
      <c r="F62" s="60"/>
    </row>
    <row r="63" spans="1:8" x14ac:dyDescent="0.25">
      <c r="D63" s="60"/>
      <c r="E63" s="60"/>
      <c r="F63" s="60"/>
    </row>
    <row r="64" spans="1:8" x14ac:dyDescent="0.25">
      <c r="D64" s="60"/>
      <c r="E64" s="60"/>
      <c r="F64" s="60"/>
    </row>
    <row r="65" spans="4:6" x14ac:dyDescent="0.25">
      <c r="D65" s="60"/>
      <c r="E65" s="60"/>
      <c r="F65" s="60"/>
    </row>
    <row r="66" spans="4:6" x14ac:dyDescent="0.25">
      <c r="D66" s="60"/>
      <c r="E66" s="60"/>
      <c r="F66" s="60"/>
    </row>
    <row r="67" spans="4:6" x14ac:dyDescent="0.25">
      <c r="D67" s="60"/>
      <c r="E67" s="60"/>
      <c r="F67" s="60"/>
    </row>
    <row r="68" spans="4:6" x14ac:dyDescent="0.25">
      <c r="D68" s="60"/>
      <c r="E68" s="60"/>
      <c r="F68" s="60"/>
    </row>
    <row r="69" spans="4:6" x14ac:dyDescent="0.25">
      <c r="D69" s="60"/>
      <c r="E69" s="60"/>
      <c r="F69" s="60"/>
    </row>
    <row r="70" spans="4:6" x14ac:dyDescent="0.25">
      <c r="D70" s="60"/>
      <c r="E70" s="60"/>
      <c r="F70" s="60"/>
    </row>
    <row r="71" spans="4:6" x14ac:dyDescent="0.25">
      <c r="D71" s="60"/>
      <c r="E71" s="60"/>
      <c r="F71" s="60"/>
    </row>
    <row r="72" spans="4:6" x14ac:dyDescent="0.25">
      <c r="D72" s="60"/>
      <c r="E72" s="60"/>
      <c r="F72" s="60"/>
    </row>
    <row r="73" spans="4:6" x14ac:dyDescent="0.25">
      <c r="D73" s="60"/>
      <c r="E73" s="60"/>
      <c r="F73" s="60"/>
    </row>
    <row r="74" spans="4:6" x14ac:dyDescent="0.25">
      <c r="D74" s="60"/>
      <c r="E74" s="60"/>
      <c r="F74" s="60"/>
    </row>
    <row r="75" spans="4:6" x14ac:dyDescent="0.25">
      <c r="D75" s="60"/>
      <c r="E75" s="60"/>
      <c r="F75" s="60"/>
    </row>
    <row r="76" spans="4:6" x14ac:dyDescent="0.25">
      <c r="D76" s="60"/>
      <c r="E76" s="60"/>
      <c r="F76" s="60"/>
    </row>
    <row r="77" spans="4:6" x14ac:dyDescent="0.25">
      <c r="D77" s="60"/>
      <c r="E77" s="60"/>
      <c r="F77" s="60"/>
    </row>
    <row r="78" spans="4:6" x14ac:dyDescent="0.25">
      <c r="D78" s="60"/>
      <c r="E78" s="60"/>
      <c r="F78" s="60"/>
    </row>
    <row r="79" spans="4:6" x14ac:dyDescent="0.25">
      <c r="D79" s="60"/>
      <c r="E79" s="60"/>
      <c r="F79" s="60"/>
    </row>
    <row r="80" spans="4:6" x14ac:dyDescent="0.25">
      <c r="D80" s="60"/>
      <c r="E80" s="60"/>
      <c r="F80" s="60"/>
    </row>
    <row r="81" spans="4:6" x14ac:dyDescent="0.25">
      <c r="D81" s="60"/>
      <c r="E81" s="60"/>
      <c r="F81" s="60"/>
    </row>
    <row r="82" spans="4:6" x14ac:dyDescent="0.25">
      <c r="D82" s="60"/>
      <c r="E82" s="60"/>
      <c r="F82" s="60"/>
    </row>
    <row r="83" spans="4:6" x14ac:dyDescent="0.25">
      <c r="D83" s="60"/>
      <c r="E83" s="60"/>
      <c r="F83" s="60"/>
    </row>
    <row r="84" spans="4:6" x14ac:dyDescent="0.25">
      <c r="D84" s="60"/>
      <c r="E84" s="60"/>
      <c r="F84" s="60"/>
    </row>
    <row r="85" spans="4:6" x14ac:dyDescent="0.25">
      <c r="D85" s="60"/>
      <c r="E85" s="60"/>
      <c r="F85" s="60"/>
    </row>
    <row r="86" spans="4:6" x14ac:dyDescent="0.25">
      <c r="D86" s="60"/>
      <c r="E86" s="60"/>
      <c r="F86" s="60"/>
    </row>
    <row r="87" spans="4:6" x14ac:dyDescent="0.25">
      <c r="D87" s="60"/>
      <c r="E87" s="60"/>
      <c r="F87" s="60"/>
    </row>
    <row r="88" spans="4:6" x14ac:dyDescent="0.25">
      <c r="D88" s="60"/>
      <c r="E88" s="60"/>
      <c r="F88" s="60"/>
    </row>
    <row r="89" spans="4:6" x14ac:dyDescent="0.25">
      <c r="D89" s="60"/>
      <c r="E89" s="60"/>
      <c r="F89" s="60"/>
    </row>
    <row r="90" spans="4:6" x14ac:dyDescent="0.25">
      <c r="D90" s="60"/>
      <c r="E90" s="60"/>
      <c r="F90" s="60"/>
    </row>
    <row r="91" spans="4:6" x14ac:dyDescent="0.25">
      <c r="D91" s="60"/>
      <c r="E91" s="60"/>
      <c r="F91" s="60"/>
    </row>
    <row r="92" spans="4:6" x14ac:dyDescent="0.25">
      <c r="D92" s="60"/>
      <c r="E92" s="60"/>
      <c r="F92" s="60"/>
    </row>
    <row r="93" spans="4:6" x14ac:dyDescent="0.25">
      <c r="D93" s="60"/>
      <c r="E93" s="60"/>
      <c r="F93" s="60"/>
    </row>
    <row r="94" spans="4:6" x14ac:dyDescent="0.25">
      <c r="D94" s="60"/>
      <c r="E94" s="60"/>
      <c r="F94" s="60"/>
    </row>
    <row r="95" spans="4:6" x14ac:dyDescent="0.25">
      <c r="D95" s="60"/>
      <c r="E95" s="60"/>
      <c r="F95" s="60"/>
    </row>
    <row r="96" spans="4:6" x14ac:dyDescent="0.25">
      <c r="D96" s="60"/>
      <c r="E96" s="60"/>
      <c r="F96" s="60"/>
    </row>
    <row r="97" spans="4:6" x14ac:dyDescent="0.25">
      <c r="D97" s="60"/>
      <c r="E97" s="60"/>
      <c r="F97" s="60"/>
    </row>
    <row r="98" spans="4:6" x14ac:dyDescent="0.25">
      <c r="D98" s="60"/>
      <c r="E98" s="60"/>
      <c r="F98" s="60"/>
    </row>
    <row r="99" spans="4:6" x14ac:dyDescent="0.25">
      <c r="D99" s="60"/>
      <c r="E99" s="60"/>
      <c r="F99" s="60"/>
    </row>
    <row r="100" spans="4:6" x14ac:dyDescent="0.25">
      <c r="D100" s="60"/>
      <c r="E100" s="60"/>
      <c r="F100" s="60"/>
    </row>
    <row r="101" spans="4:6" x14ac:dyDescent="0.25">
      <c r="D101" s="60"/>
      <c r="E101" s="60"/>
      <c r="F101" s="60"/>
    </row>
    <row r="102" spans="4:6" x14ac:dyDescent="0.25">
      <c r="D102" s="60"/>
      <c r="E102" s="60"/>
      <c r="F102" s="60"/>
    </row>
    <row r="103" spans="4:6" x14ac:dyDescent="0.25">
      <c r="D103" s="60"/>
      <c r="E103" s="60"/>
      <c r="F103" s="60"/>
    </row>
    <row r="104" spans="4:6" x14ac:dyDescent="0.25">
      <c r="D104" s="60"/>
      <c r="E104" s="60"/>
      <c r="F104" s="60"/>
    </row>
    <row r="105" spans="4:6" x14ac:dyDescent="0.25">
      <c r="D105" s="60"/>
      <c r="E105" s="60"/>
      <c r="F105" s="60"/>
    </row>
    <row r="106" spans="4:6" x14ac:dyDescent="0.25">
      <c r="D106" s="60"/>
      <c r="E106" s="60"/>
      <c r="F106" s="60"/>
    </row>
    <row r="107" spans="4:6" x14ac:dyDescent="0.25">
      <c r="D107" s="60"/>
      <c r="E107" s="60"/>
      <c r="F107" s="60"/>
    </row>
    <row r="108" spans="4:6" x14ac:dyDescent="0.25">
      <c r="D108" s="60"/>
      <c r="E108" s="60"/>
      <c r="F108" s="60"/>
    </row>
    <row r="109" spans="4:6" x14ac:dyDescent="0.25">
      <c r="D109" s="60"/>
      <c r="E109" s="60"/>
      <c r="F109" s="60"/>
    </row>
    <row r="110" spans="4:6" x14ac:dyDescent="0.25">
      <c r="D110" s="60"/>
      <c r="E110" s="60"/>
      <c r="F110" s="60"/>
    </row>
    <row r="111" spans="4:6" x14ac:dyDescent="0.25">
      <c r="D111" s="60"/>
      <c r="E111" s="60"/>
      <c r="F111" s="60"/>
    </row>
    <row r="112" spans="4:6" x14ac:dyDescent="0.25">
      <c r="D112" s="60"/>
      <c r="E112" s="60"/>
      <c r="F112" s="60"/>
    </row>
    <row r="113" spans="4:6" x14ac:dyDescent="0.25">
      <c r="D113" s="60"/>
      <c r="E113" s="60"/>
      <c r="F113" s="60"/>
    </row>
    <row r="114" spans="4:6" x14ac:dyDescent="0.25">
      <c r="D114" s="60"/>
      <c r="E114" s="60"/>
      <c r="F114" s="60"/>
    </row>
    <row r="115" spans="4:6" x14ac:dyDescent="0.25">
      <c r="D115" s="60"/>
      <c r="E115" s="60"/>
      <c r="F115" s="60"/>
    </row>
    <row r="116" spans="4:6" x14ac:dyDescent="0.25">
      <c r="D116" s="60"/>
      <c r="E116" s="60"/>
      <c r="F116" s="60"/>
    </row>
    <row r="117" spans="4:6" x14ac:dyDescent="0.25">
      <c r="D117" s="60"/>
      <c r="E117" s="60"/>
      <c r="F117" s="60"/>
    </row>
    <row r="118" spans="4:6" x14ac:dyDescent="0.25">
      <c r="D118" s="60"/>
      <c r="E118" s="60"/>
      <c r="F118" s="60"/>
    </row>
    <row r="119" spans="4:6" x14ac:dyDescent="0.25">
      <c r="D119" s="60"/>
      <c r="E119" s="60"/>
      <c r="F119" s="60"/>
    </row>
    <row r="120" spans="4:6" x14ac:dyDescent="0.25">
      <c r="D120" s="60"/>
      <c r="E120" s="60"/>
      <c r="F120" s="60"/>
    </row>
    <row r="121" spans="4:6" x14ac:dyDescent="0.25">
      <c r="D121" s="60"/>
      <c r="E121" s="60"/>
      <c r="F121" s="60"/>
    </row>
    <row r="122" spans="4:6" x14ac:dyDescent="0.25">
      <c r="D122" s="60"/>
      <c r="E122" s="60"/>
      <c r="F122" s="60"/>
    </row>
    <row r="123" spans="4:6" x14ac:dyDescent="0.25">
      <c r="D123" s="60"/>
      <c r="E123" s="60"/>
      <c r="F123" s="60"/>
    </row>
    <row r="124" spans="4:6" x14ac:dyDescent="0.25">
      <c r="D124" s="60"/>
      <c r="E124" s="60"/>
      <c r="F124" s="60"/>
    </row>
    <row r="125" spans="4:6" x14ac:dyDescent="0.25">
      <c r="D125" s="60"/>
      <c r="E125" s="60"/>
      <c r="F125" s="60"/>
    </row>
    <row r="126" spans="4:6" x14ac:dyDescent="0.25">
      <c r="D126" s="60"/>
      <c r="E126" s="60"/>
      <c r="F126" s="60"/>
    </row>
    <row r="127" spans="4:6" x14ac:dyDescent="0.25">
      <c r="D127" s="60"/>
      <c r="E127" s="60"/>
      <c r="F127" s="60"/>
    </row>
    <row r="128" spans="4:6" x14ac:dyDescent="0.25">
      <c r="D128" s="60"/>
      <c r="E128" s="60"/>
      <c r="F128" s="60"/>
    </row>
    <row r="129" spans="4:6" x14ac:dyDescent="0.25">
      <c r="D129" s="60"/>
      <c r="E129" s="60"/>
      <c r="F129" s="60"/>
    </row>
    <row r="130" spans="4:6" x14ac:dyDescent="0.25">
      <c r="D130" s="60"/>
      <c r="E130" s="60"/>
      <c r="F130" s="60"/>
    </row>
    <row r="131" spans="4:6" x14ac:dyDescent="0.25">
      <c r="D131" s="60"/>
      <c r="E131" s="60"/>
      <c r="F131" s="60"/>
    </row>
    <row r="132" spans="4:6" x14ac:dyDescent="0.25">
      <c r="D132" s="60"/>
      <c r="E132" s="60"/>
      <c r="F132" s="60"/>
    </row>
    <row r="133" spans="4:6" x14ac:dyDescent="0.25">
      <c r="D133" s="60"/>
      <c r="E133" s="60"/>
      <c r="F133" s="60"/>
    </row>
    <row r="134" spans="4:6" x14ac:dyDescent="0.25">
      <c r="D134" s="60"/>
      <c r="E134" s="60"/>
      <c r="F134" s="60"/>
    </row>
    <row r="135" spans="4:6" x14ac:dyDescent="0.25">
      <c r="D135" s="60"/>
      <c r="E135" s="60"/>
      <c r="F135" s="60"/>
    </row>
    <row r="136" spans="4:6" x14ac:dyDescent="0.25">
      <c r="D136" s="60"/>
      <c r="E136" s="60"/>
      <c r="F136" s="60"/>
    </row>
    <row r="137" spans="4:6" x14ac:dyDescent="0.25">
      <c r="D137" s="60"/>
      <c r="E137" s="60"/>
      <c r="F137" s="60"/>
    </row>
    <row r="138" spans="4:6" x14ac:dyDescent="0.25">
      <c r="D138" s="60"/>
      <c r="E138" s="60"/>
      <c r="F138" s="60"/>
    </row>
    <row r="139" spans="4:6" x14ac:dyDescent="0.25">
      <c r="D139" s="60"/>
      <c r="E139" s="60"/>
      <c r="F139" s="60"/>
    </row>
    <row r="140" spans="4:6" x14ac:dyDescent="0.25">
      <c r="D140" s="60"/>
      <c r="E140" s="60"/>
      <c r="F140" s="60"/>
    </row>
    <row r="141" spans="4:6" x14ac:dyDescent="0.25">
      <c r="D141" s="60"/>
      <c r="E141" s="60"/>
      <c r="F141" s="60"/>
    </row>
    <row r="142" spans="4:6" x14ac:dyDescent="0.25">
      <c r="D142" s="60"/>
      <c r="E142" s="60"/>
      <c r="F142" s="60"/>
    </row>
    <row r="143" spans="4:6" x14ac:dyDescent="0.25">
      <c r="D143" s="60"/>
      <c r="E143" s="60"/>
      <c r="F143" s="60"/>
    </row>
    <row r="144" spans="4:6" x14ac:dyDescent="0.25">
      <c r="D144" s="60"/>
      <c r="E144" s="60"/>
      <c r="F144" s="60"/>
    </row>
    <row r="145" spans="4:6" x14ac:dyDescent="0.25">
      <c r="D145" s="60"/>
      <c r="E145" s="60"/>
      <c r="F145" s="60"/>
    </row>
    <row r="146" spans="4:6" x14ac:dyDescent="0.25">
      <c r="D146" s="60"/>
      <c r="E146" s="60"/>
      <c r="F146" s="60"/>
    </row>
    <row r="147" spans="4:6" x14ac:dyDescent="0.25">
      <c r="D147" s="60"/>
      <c r="E147" s="60"/>
      <c r="F147" s="60"/>
    </row>
    <row r="148" spans="4:6" x14ac:dyDescent="0.25">
      <c r="D148" s="60"/>
      <c r="E148" s="60"/>
      <c r="F148" s="60"/>
    </row>
    <row r="149" spans="4:6" x14ac:dyDescent="0.25">
      <c r="D149" s="60"/>
      <c r="E149" s="60"/>
      <c r="F149" s="60"/>
    </row>
  </sheetData>
  <mergeCells count="2">
    <mergeCell ref="A52:E52"/>
    <mergeCell ref="A53:E53"/>
  </mergeCells>
  <pageMargins left="0.25" right="0.25" top="0.75" bottom="0.75" header="0.3" footer="0.3"/>
  <pageSetup scale="6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4D8A6-2D58-47EF-8A25-9902B90CB56E}">
  <sheetPr codeName="Sheet12">
    <pageSetUpPr fitToPage="1"/>
  </sheetPr>
  <dimension ref="A1:H148"/>
  <sheetViews>
    <sheetView zoomScale="90" zoomScaleNormal="90" workbookViewId="0"/>
  </sheetViews>
  <sheetFormatPr defaultColWidth="8.85546875" defaultRowHeight="15" x14ac:dyDescent="0.25"/>
  <cols>
    <col min="1" max="1" width="64.42578125" style="36" customWidth="1"/>
    <col min="2" max="2" width="18.28515625" style="36" customWidth="1"/>
    <col min="3" max="6" width="19.42578125" style="36" customWidth="1"/>
    <col min="7" max="7" width="8.85546875" style="36"/>
    <col min="8" max="8" width="12.42578125" style="36" bestFit="1" customWidth="1"/>
    <col min="9" max="16384" width="8.85546875" style="36"/>
  </cols>
  <sheetData>
    <row r="1" spans="1:6" ht="15.75" x14ac:dyDescent="0.25">
      <c r="A1" s="21" t="s">
        <v>42</v>
      </c>
      <c r="B1" s="21"/>
    </row>
    <row r="2" spans="1:6" ht="15.75" x14ac:dyDescent="0.25">
      <c r="A2" s="22" t="s">
        <v>62</v>
      </c>
      <c r="B2" s="22"/>
      <c r="C2" s="33"/>
      <c r="D2" s="33"/>
      <c r="E2" s="33"/>
      <c r="F2" s="33"/>
    </row>
    <row r="3" spans="1:6" ht="15.75" x14ac:dyDescent="0.25">
      <c r="A3" s="22" t="s">
        <v>63</v>
      </c>
      <c r="B3" s="22"/>
      <c r="C3" s="33"/>
      <c r="D3" s="33"/>
      <c r="E3" s="33"/>
      <c r="F3" s="33"/>
    </row>
    <row r="4" spans="1:6" ht="15.75" x14ac:dyDescent="0.25">
      <c r="A4" s="103" t="s">
        <v>164</v>
      </c>
      <c r="B4" s="23"/>
      <c r="C4" s="33"/>
      <c r="D4" s="33"/>
      <c r="E4" s="33"/>
      <c r="F4" s="37"/>
    </row>
    <row r="5" spans="1:6" ht="15.75" x14ac:dyDescent="0.25">
      <c r="A5" s="103" t="s">
        <v>165</v>
      </c>
      <c r="B5" s="23"/>
      <c r="C5" s="33"/>
      <c r="D5" s="33"/>
      <c r="E5" s="33"/>
      <c r="F5" s="37"/>
    </row>
    <row r="6" spans="1:6" ht="15.75" x14ac:dyDescent="0.25">
      <c r="A6" s="103" t="s">
        <v>166</v>
      </c>
      <c r="B6" s="23"/>
      <c r="C6" s="33"/>
      <c r="D6" s="33"/>
      <c r="E6" s="33"/>
      <c r="F6" s="37"/>
    </row>
    <row r="7" spans="1:6" ht="15.75" x14ac:dyDescent="0.25">
      <c r="A7" s="103" t="s">
        <v>74</v>
      </c>
      <c r="B7" s="23"/>
      <c r="C7" s="38"/>
      <c r="D7" s="39"/>
      <c r="E7" s="40"/>
      <c r="F7" s="39"/>
    </row>
    <row r="8" spans="1:6" ht="15.75" x14ac:dyDescent="0.25">
      <c r="A8" s="103" t="s">
        <v>41</v>
      </c>
      <c r="B8" s="24"/>
      <c r="C8" s="38"/>
      <c r="D8" s="39"/>
      <c r="E8" s="40"/>
      <c r="F8" s="39"/>
    </row>
    <row r="9" spans="1:6" ht="14.45" customHeight="1" thickBot="1" x14ac:dyDescent="0.3">
      <c r="A9" s="25"/>
      <c r="B9" s="25" t="s">
        <v>155</v>
      </c>
      <c r="C9" s="41"/>
      <c r="D9" s="42"/>
      <c r="E9" s="43"/>
      <c r="F9" s="42"/>
    </row>
    <row r="10" spans="1:6" ht="29.25" customHeight="1" thickTop="1" thickBot="1" x14ac:dyDescent="0.3">
      <c r="A10" s="44" t="s">
        <v>34</v>
      </c>
      <c r="B10" s="44" t="s">
        <v>75</v>
      </c>
      <c r="C10" s="44" t="s">
        <v>35</v>
      </c>
      <c r="D10" s="45" t="s">
        <v>36</v>
      </c>
      <c r="E10" s="44" t="s">
        <v>37</v>
      </c>
      <c r="F10" s="45" t="s">
        <v>38</v>
      </c>
    </row>
    <row r="11" spans="1:6" ht="14.45" customHeight="1" thickTop="1" x14ac:dyDescent="0.25">
      <c r="A11" s="46"/>
      <c r="B11" s="46"/>
      <c r="C11" s="46"/>
      <c r="D11" s="47"/>
      <c r="E11" s="46"/>
      <c r="F11" s="47"/>
    </row>
    <row r="12" spans="1:6" ht="15.75" x14ac:dyDescent="0.25">
      <c r="A12" s="62" t="s">
        <v>76</v>
      </c>
      <c r="B12" s="62"/>
      <c r="C12" s="48" t="s">
        <v>97</v>
      </c>
      <c r="D12" s="49">
        <f>SUM(D13:D18)</f>
        <v>1472688</v>
      </c>
      <c r="E12" s="49">
        <f>SUM(E13:E18)</f>
        <v>0</v>
      </c>
      <c r="F12" s="114">
        <f>D12+E12</f>
        <v>1472688</v>
      </c>
    </row>
    <row r="13" spans="1:6" x14ac:dyDescent="0.25">
      <c r="A13" s="27" t="s">
        <v>148</v>
      </c>
      <c r="B13" s="67" t="s">
        <v>156</v>
      </c>
      <c r="C13" s="51"/>
      <c r="D13" s="117">
        <v>1472688</v>
      </c>
      <c r="E13" s="117">
        <v>0</v>
      </c>
      <c r="F13" s="116"/>
    </row>
    <row r="14" spans="1:6" x14ac:dyDescent="0.25">
      <c r="A14" s="27"/>
      <c r="B14" s="27"/>
      <c r="C14" s="51"/>
      <c r="D14" s="117"/>
      <c r="E14" s="117"/>
      <c r="F14" s="116"/>
    </row>
    <row r="15" spans="1:6" x14ac:dyDescent="0.25">
      <c r="A15" s="28"/>
      <c r="B15" s="28"/>
      <c r="C15" s="51"/>
      <c r="D15" s="117"/>
      <c r="E15" s="117"/>
      <c r="F15" s="116"/>
    </row>
    <row r="16" spans="1:6" x14ac:dyDescent="0.25">
      <c r="A16" s="28"/>
      <c r="B16" s="28"/>
      <c r="C16" s="51"/>
      <c r="D16" s="117"/>
      <c r="E16" s="117"/>
      <c r="F16" s="116"/>
    </row>
    <row r="17" spans="1:7" ht="15" customHeight="1" x14ac:dyDescent="0.25">
      <c r="A17" s="28"/>
      <c r="B17" s="28"/>
      <c r="C17" s="51"/>
      <c r="D17" s="117"/>
      <c r="E17" s="117"/>
      <c r="F17" s="116"/>
    </row>
    <row r="18" spans="1:7" ht="15" customHeight="1" x14ac:dyDescent="0.25">
      <c r="A18" s="28"/>
      <c r="B18" s="28"/>
      <c r="C18" s="51"/>
      <c r="D18" s="117"/>
      <c r="E18" s="117"/>
      <c r="F18" s="116"/>
    </row>
    <row r="19" spans="1:7" ht="15.75" x14ac:dyDescent="0.25">
      <c r="A19" s="62" t="s">
        <v>77</v>
      </c>
      <c r="B19" s="62"/>
      <c r="C19" s="48" t="s">
        <v>109</v>
      </c>
      <c r="D19" s="118">
        <f>SUM(D20:D24)</f>
        <v>256421</v>
      </c>
      <c r="E19" s="118">
        <f>SUM(E20:E24)</f>
        <v>1047351</v>
      </c>
      <c r="F19" s="114">
        <f>D19+E19</f>
        <v>1303772</v>
      </c>
    </row>
    <row r="20" spans="1:7" x14ac:dyDescent="0.25">
      <c r="A20" s="27" t="s">
        <v>149</v>
      </c>
      <c r="B20" s="67" t="s">
        <v>158</v>
      </c>
      <c r="C20" s="51"/>
      <c r="D20" s="117">
        <v>256421</v>
      </c>
      <c r="E20" s="117">
        <v>0</v>
      </c>
      <c r="F20" s="116"/>
    </row>
    <row r="21" spans="1:7" x14ac:dyDescent="0.25">
      <c r="A21" s="93" t="s">
        <v>153</v>
      </c>
      <c r="B21" s="91" t="s">
        <v>167</v>
      </c>
      <c r="C21" s="51"/>
      <c r="D21" s="117"/>
      <c r="E21" s="115">
        <v>1047351</v>
      </c>
      <c r="F21" s="116"/>
    </row>
    <row r="22" spans="1:7" x14ac:dyDescent="0.25">
      <c r="A22" s="28"/>
      <c r="B22" s="28"/>
      <c r="C22" s="51"/>
      <c r="D22" s="117"/>
      <c r="E22" s="117"/>
      <c r="F22" s="116"/>
    </row>
    <row r="23" spans="1:7" x14ac:dyDescent="0.25">
      <c r="A23" s="28"/>
      <c r="B23" s="28"/>
      <c r="C23" s="51"/>
      <c r="D23" s="117"/>
      <c r="E23" s="117"/>
      <c r="F23" s="116"/>
    </row>
    <row r="24" spans="1:7" x14ac:dyDescent="0.25">
      <c r="A24" s="28"/>
      <c r="B24" s="28"/>
      <c r="C24" s="51"/>
      <c r="D24" s="117"/>
      <c r="E24" s="117"/>
      <c r="F24" s="116"/>
    </row>
    <row r="25" spans="1:7" x14ac:dyDescent="0.25">
      <c r="A25" s="28"/>
      <c r="B25" s="28"/>
      <c r="C25" s="51"/>
      <c r="D25" s="117"/>
      <c r="E25" s="117"/>
      <c r="F25" s="116"/>
    </row>
    <row r="26" spans="1:7" ht="15.75" x14ac:dyDescent="0.25">
      <c r="A26" s="62" t="s">
        <v>78</v>
      </c>
      <c r="B26" s="62"/>
      <c r="C26" s="48" t="s">
        <v>121</v>
      </c>
      <c r="D26" s="118">
        <f>SUM(D27:D32)</f>
        <v>321562</v>
      </c>
      <c r="E26" s="118">
        <f>SUM(E27:E32)</f>
        <v>1169528</v>
      </c>
      <c r="F26" s="114">
        <f>D26+E26</f>
        <v>1491090</v>
      </c>
    </row>
    <row r="27" spans="1:7" x14ac:dyDescent="0.25">
      <c r="A27" s="27" t="s">
        <v>150</v>
      </c>
      <c r="B27" s="67" t="s">
        <v>158</v>
      </c>
      <c r="C27" s="51"/>
      <c r="D27" s="117">
        <v>321562</v>
      </c>
      <c r="E27" s="117">
        <v>0</v>
      </c>
      <c r="F27" s="116"/>
    </row>
    <row r="28" spans="1:7" s="87" customFormat="1" ht="14.25" x14ac:dyDescent="0.2">
      <c r="A28" s="93" t="s">
        <v>154</v>
      </c>
      <c r="B28" s="91" t="s">
        <v>167</v>
      </c>
      <c r="C28" s="94"/>
      <c r="D28" s="115"/>
      <c r="E28" s="115">
        <v>1169528</v>
      </c>
      <c r="F28" s="122"/>
      <c r="G28" s="95"/>
    </row>
    <row r="29" spans="1:7" x14ac:dyDescent="0.25">
      <c r="A29" s="93"/>
      <c r="B29" s="29"/>
      <c r="C29" s="51"/>
      <c r="D29" s="117"/>
      <c r="E29" s="117"/>
      <c r="F29" s="116"/>
      <c r="G29" s="54"/>
    </row>
    <row r="30" spans="1:7" x14ac:dyDescent="0.25">
      <c r="A30" s="28"/>
      <c r="B30" s="28"/>
      <c r="C30" s="51"/>
      <c r="D30" s="117"/>
      <c r="E30" s="117"/>
      <c r="F30" s="116"/>
      <c r="G30" s="54"/>
    </row>
    <row r="31" spans="1:7" x14ac:dyDescent="0.25">
      <c r="A31" s="28"/>
      <c r="B31" s="28"/>
      <c r="C31" s="51"/>
      <c r="D31" s="117"/>
      <c r="E31" s="117"/>
      <c r="F31" s="116"/>
      <c r="G31" s="54"/>
    </row>
    <row r="32" spans="1:7" x14ac:dyDescent="0.25">
      <c r="A32" s="28"/>
      <c r="B32" s="28"/>
      <c r="C32" s="51"/>
      <c r="D32" s="117"/>
      <c r="E32" s="117"/>
      <c r="F32" s="116"/>
      <c r="G32" s="54"/>
    </row>
    <row r="33" spans="1:7" ht="15.75" x14ac:dyDescent="0.25">
      <c r="A33" s="62" t="s">
        <v>79</v>
      </c>
      <c r="B33" s="62"/>
      <c r="C33" s="48" t="s">
        <v>133</v>
      </c>
      <c r="D33" s="118">
        <f>SUM(D34:D41)</f>
        <v>227850</v>
      </c>
      <c r="E33" s="118">
        <f>SUM(E34:E41)</f>
        <v>246317</v>
      </c>
      <c r="F33" s="114">
        <f>D33+E33</f>
        <v>474167</v>
      </c>
      <c r="G33" s="54"/>
    </row>
    <row r="34" spans="1:7" x14ac:dyDescent="0.25">
      <c r="A34" s="27" t="s">
        <v>148</v>
      </c>
      <c r="B34" s="67" t="s">
        <v>158</v>
      </c>
      <c r="C34" s="51"/>
      <c r="D34" s="117">
        <v>163632</v>
      </c>
      <c r="E34" s="117">
        <v>0</v>
      </c>
      <c r="F34" s="116"/>
      <c r="G34" s="54"/>
    </row>
    <row r="35" spans="1:7" x14ac:dyDescent="0.25">
      <c r="A35" s="27" t="s">
        <v>149</v>
      </c>
      <c r="B35" s="67" t="s">
        <v>158</v>
      </c>
      <c r="C35" s="51"/>
      <c r="D35" s="117">
        <v>28489</v>
      </c>
      <c r="E35" s="117">
        <v>0</v>
      </c>
      <c r="F35" s="116"/>
      <c r="G35" s="54"/>
    </row>
    <row r="36" spans="1:7" x14ac:dyDescent="0.25">
      <c r="A36" s="27" t="s">
        <v>150</v>
      </c>
      <c r="B36" s="67" t="s">
        <v>158</v>
      </c>
      <c r="C36" s="54"/>
      <c r="D36" s="117">
        <v>35729</v>
      </c>
      <c r="E36" s="117">
        <v>0</v>
      </c>
      <c r="F36" s="116"/>
      <c r="G36" s="54"/>
    </row>
    <row r="37" spans="1:7" x14ac:dyDescent="0.25">
      <c r="A37" s="93" t="s">
        <v>153</v>
      </c>
      <c r="B37" s="91" t="s">
        <v>167</v>
      </c>
      <c r="C37" s="51"/>
      <c r="D37" s="119"/>
      <c r="E37" s="115">
        <v>116372</v>
      </c>
      <c r="F37" s="116"/>
      <c r="G37" s="54"/>
    </row>
    <row r="38" spans="1:7" s="87" customFormat="1" ht="14.25" x14ac:dyDescent="0.2">
      <c r="A38" s="93" t="s">
        <v>154</v>
      </c>
      <c r="B38" s="91" t="s">
        <v>167</v>
      </c>
      <c r="C38" s="94"/>
      <c r="D38" s="125"/>
      <c r="E38" s="115">
        <v>129945</v>
      </c>
      <c r="F38" s="98"/>
      <c r="G38" s="95"/>
    </row>
    <row r="39" spans="1:7" x14ac:dyDescent="0.25">
      <c r="A39" s="93" t="s">
        <v>169</v>
      </c>
      <c r="B39" s="29"/>
      <c r="C39" s="51"/>
      <c r="D39" s="68"/>
      <c r="E39" s="104"/>
      <c r="F39" s="55"/>
      <c r="G39" s="54"/>
    </row>
    <row r="40" spans="1:7" x14ac:dyDescent="0.25">
      <c r="A40" s="27"/>
      <c r="B40" s="27"/>
      <c r="C40" s="51"/>
      <c r="D40" s="68"/>
      <c r="F40" s="55"/>
      <c r="G40" s="54"/>
    </row>
    <row r="41" spans="1:7" x14ac:dyDescent="0.25">
      <c r="A41" s="88"/>
      <c r="B41" s="88"/>
      <c r="C41" s="89"/>
      <c r="D41" s="75"/>
      <c r="E41" s="76"/>
      <c r="F41" s="55"/>
      <c r="G41" s="54"/>
    </row>
    <row r="42" spans="1:7" ht="15.75" x14ac:dyDescent="0.25">
      <c r="A42" s="21" t="s">
        <v>80</v>
      </c>
      <c r="B42" s="28"/>
      <c r="C42" s="91" t="s">
        <v>144</v>
      </c>
      <c r="D42" s="74">
        <f>SUM(D43:D48)</f>
        <v>0</v>
      </c>
      <c r="E42" s="52">
        <f>SUM(E43:E48)</f>
        <v>0</v>
      </c>
      <c r="F42" s="50">
        <f>D42+E42</f>
        <v>0</v>
      </c>
    </row>
    <row r="43" spans="1:7" ht="15.75" x14ac:dyDescent="0.25">
      <c r="A43" s="105" t="s">
        <v>82</v>
      </c>
      <c r="B43" s="51"/>
      <c r="C43" s="51"/>
      <c r="D43" s="74"/>
      <c r="E43" s="52"/>
      <c r="F43" s="53"/>
    </row>
    <row r="44" spans="1:7" ht="15.75" x14ac:dyDescent="0.25">
      <c r="A44" s="105"/>
      <c r="B44" s="51"/>
      <c r="C44" s="51"/>
      <c r="D44" s="52"/>
      <c r="F44" s="53"/>
    </row>
    <row r="45" spans="1:7" x14ac:dyDescent="0.25">
      <c r="A45" s="27"/>
      <c r="B45" s="28"/>
      <c r="C45" s="28"/>
      <c r="D45" s="52"/>
      <c r="E45" s="52"/>
      <c r="F45" s="53"/>
    </row>
    <row r="46" spans="1:7" x14ac:dyDescent="0.25">
      <c r="A46" s="27"/>
      <c r="B46" s="28"/>
      <c r="C46" s="28"/>
      <c r="D46" s="52"/>
      <c r="E46" s="52"/>
      <c r="F46" s="53"/>
    </row>
    <row r="47" spans="1:7" x14ac:dyDescent="0.25">
      <c r="A47" s="27"/>
      <c r="B47" s="28"/>
      <c r="C47" s="51"/>
      <c r="D47" s="55"/>
      <c r="E47" s="55"/>
      <c r="F47" s="55"/>
    </row>
    <row r="48" spans="1:7" x14ac:dyDescent="0.25">
      <c r="A48" s="28"/>
      <c r="B48" s="28"/>
      <c r="C48" s="51"/>
      <c r="D48" s="55"/>
      <c r="E48" s="55"/>
      <c r="F48" s="55"/>
    </row>
    <row r="49" spans="1:8" ht="15.75" x14ac:dyDescent="0.25">
      <c r="A49" s="21"/>
      <c r="B49" s="83"/>
      <c r="C49" s="33"/>
      <c r="D49" s="31"/>
      <c r="E49" s="84"/>
      <c r="F49" s="84"/>
    </row>
    <row r="50" spans="1:8" ht="15.75" x14ac:dyDescent="0.25">
      <c r="A50" s="147" t="s">
        <v>37</v>
      </c>
      <c r="B50" s="148"/>
      <c r="C50" s="148"/>
      <c r="D50" s="148"/>
      <c r="E50" s="149"/>
      <c r="F50" s="78">
        <f>SUM(E12,E19,E26,E33,E42)</f>
        <v>2463196</v>
      </c>
    </row>
    <row r="51" spans="1:8" ht="15.75" x14ac:dyDescent="0.25">
      <c r="A51" s="147" t="s">
        <v>43</v>
      </c>
      <c r="B51" s="148"/>
      <c r="C51" s="148"/>
      <c r="D51" s="148"/>
      <c r="E51" s="149"/>
      <c r="F51" s="85">
        <f>SUM(F12,F19,F26,F33,F42)</f>
        <v>4741717</v>
      </c>
      <c r="H51" s="59"/>
    </row>
    <row r="52" spans="1:8" ht="15.75" x14ac:dyDescent="0.25">
      <c r="A52" s="26"/>
      <c r="B52" s="33"/>
      <c r="C52" s="107"/>
      <c r="D52" s="31"/>
      <c r="E52" s="26"/>
      <c r="F52" s="61"/>
      <c r="H52" s="59"/>
    </row>
    <row r="53" spans="1:8" ht="15.75" x14ac:dyDescent="0.25">
      <c r="A53" s="34" t="s">
        <v>39</v>
      </c>
      <c r="B53" s="33"/>
      <c r="C53" s="107">
        <f ca="1">TODAY()</f>
        <v>45664</v>
      </c>
      <c r="D53" s="31"/>
      <c r="E53" s="31"/>
      <c r="F53" s="31"/>
    </row>
    <row r="54" spans="1:8" ht="15.75" x14ac:dyDescent="0.25">
      <c r="A54" s="21" t="s">
        <v>162</v>
      </c>
      <c r="B54" s="21"/>
      <c r="C54" s="32"/>
      <c r="D54" s="31"/>
      <c r="E54" s="31"/>
      <c r="F54" s="31"/>
    </row>
    <row r="55" spans="1:8" ht="15.75" x14ac:dyDescent="0.25">
      <c r="A55" s="33" t="s">
        <v>40</v>
      </c>
      <c r="B55" s="33"/>
      <c r="C55" s="33"/>
      <c r="D55" s="31"/>
      <c r="E55" s="31"/>
      <c r="F55" s="31"/>
    </row>
    <row r="56" spans="1:8" x14ac:dyDescent="0.25">
      <c r="D56" s="60"/>
      <c r="E56" s="60"/>
      <c r="F56" s="60"/>
    </row>
    <row r="57" spans="1:8" x14ac:dyDescent="0.25">
      <c r="D57" s="60"/>
      <c r="E57" s="60"/>
      <c r="F57" s="60"/>
    </row>
    <row r="58" spans="1:8" x14ac:dyDescent="0.25">
      <c r="D58" s="60"/>
      <c r="E58" s="60"/>
      <c r="F58" s="60"/>
    </row>
    <row r="59" spans="1:8" x14ac:dyDescent="0.25">
      <c r="D59" s="60"/>
      <c r="E59" s="60"/>
      <c r="F59" s="60"/>
    </row>
    <row r="60" spans="1:8" x14ac:dyDescent="0.25">
      <c r="D60" s="60"/>
      <c r="E60" s="60"/>
      <c r="F60" s="60"/>
    </row>
    <row r="61" spans="1:8" x14ac:dyDescent="0.25">
      <c r="D61" s="60"/>
      <c r="E61" s="60"/>
      <c r="F61" s="60"/>
    </row>
    <row r="62" spans="1:8" x14ac:dyDescent="0.25">
      <c r="D62" s="60"/>
      <c r="E62" s="60"/>
      <c r="F62" s="60"/>
    </row>
    <row r="63" spans="1:8" x14ac:dyDescent="0.25">
      <c r="D63" s="60"/>
      <c r="E63" s="60"/>
      <c r="F63" s="60"/>
    </row>
    <row r="64" spans="1:8" x14ac:dyDescent="0.25">
      <c r="D64" s="60"/>
      <c r="E64" s="60"/>
      <c r="F64" s="60"/>
    </row>
    <row r="65" spans="4:6" x14ac:dyDescent="0.25">
      <c r="D65" s="60"/>
      <c r="E65" s="60"/>
      <c r="F65" s="60"/>
    </row>
    <row r="66" spans="4:6" x14ac:dyDescent="0.25">
      <c r="D66" s="60"/>
      <c r="E66" s="60"/>
      <c r="F66" s="60"/>
    </row>
    <row r="67" spans="4:6" x14ac:dyDescent="0.25">
      <c r="D67" s="60"/>
      <c r="E67" s="60"/>
      <c r="F67" s="60"/>
    </row>
    <row r="68" spans="4:6" x14ac:dyDescent="0.25">
      <c r="D68" s="60"/>
      <c r="E68" s="60"/>
      <c r="F68" s="60"/>
    </row>
    <row r="69" spans="4:6" x14ac:dyDescent="0.25">
      <c r="D69" s="60"/>
      <c r="E69" s="60"/>
      <c r="F69" s="60"/>
    </row>
    <row r="70" spans="4:6" x14ac:dyDescent="0.25">
      <c r="D70" s="60"/>
      <c r="E70" s="60"/>
      <c r="F70" s="60"/>
    </row>
    <row r="71" spans="4:6" x14ac:dyDescent="0.25">
      <c r="D71" s="60"/>
      <c r="E71" s="60"/>
      <c r="F71" s="60"/>
    </row>
    <row r="72" spans="4:6" x14ac:dyDescent="0.25">
      <c r="D72" s="60"/>
      <c r="E72" s="60"/>
      <c r="F72" s="60"/>
    </row>
    <row r="73" spans="4:6" x14ac:dyDescent="0.25">
      <c r="D73" s="60"/>
      <c r="E73" s="60"/>
      <c r="F73" s="60"/>
    </row>
    <row r="74" spans="4:6" x14ac:dyDescent="0.25">
      <c r="D74" s="60"/>
      <c r="E74" s="60"/>
      <c r="F74" s="60"/>
    </row>
    <row r="75" spans="4:6" x14ac:dyDescent="0.25">
      <c r="D75" s="60"/>
      <c r="E75" s="60"/>
      <c r="F75" s="60"/>
    </row>
    <row r="76" spans="4:6" x14ac:dyDescent="0.25">
      <c r="D76" s="60"/>
      <c r="E76" s="60"/>
      <c r="F76" s="60"/>
    </row>
    <row r="77" spans="4:6" x14ac:dyDescent="0.25">
      <c r="D77" s="60"/>
      <c r="E77" s="60"/>
      <c r="F77" s="60"/>
    </row>
    <row r="78" spans="4:6" x14ac:dyDescent="0.25">
      <c r="D78" s="60"/>
      <c r="E78" s="60"/>
      <c r="F78" s="60"/>
    </row>
    <row r="79" spans="4:6" x14ac:dyDescent="0.25">
      <c r="D79" s="60"/>
      <c r="E79" s="60"/>
      <c r="F79" s="60"/>
    </row>
    <row r="80" spans="4:6" x14ac:dyDescent="0.25">
      <c r="D80" s="60"/>
      <c r="E80" s="60"/>
      <c r="F80" s="60"/>
    </row>
    <row r="81" spans="4:6" x14ac:dyDescent="0.25">
      <c r="D81" s="60"/>
      <c r="E81" s="60"/>
      <c r="F81" s="60"/>
    </row>
    <row r="82" spans="4:6" x14ac:dyDescent="0.25">
      <c r="D82" s="60"/>
      <c r="E82" s="60"/>
      <c r="F82" s="60"/>
    </row>
    <row r="83" spans="4:6" x14ac:dyDescent="0.25">
      <c r="D83" s="60"/>
      <c r="E83" s="60"/>
      <c r="F83" s="60"/>
    </row>
    <row r="84" spans="4:6" x14ac:dyDescent="0.25">
      <c r="D84" s="60"/>
      <c r="E84" s="60"/>
      <c r="F84" s="60"/>
    </row>
    <row r="85" spans="4:6" x14ac:dyDescent="0.25">
      <c r="D85" s="60"/>
      <c r="E85" s="60"/>
      <c r="F85" s="60"/>
    </row>
    <row r="86" spans="4:6" x14ac:dyDescent="0.25">
      <c r="D86" s="60"/>
      <c r="E86" s="60"/>
      <c r="F86" s="60"/>
    </row>
    <row r="87" spans="4:6" x14ac:dyDescent="0.25">
      <c r="D87" s="60"/>
      <c r="E87" s="60"/>
      <c r="F87" s="60"/>
    </row>
    <row r="88" spans="4:6" x14ac:dyDescent="0.25">
      <c r="D88" s="60"/>
      <c r="E88" s="60"/>
      <c r="F88" s="60"/>
    </row>
    <row r="89" spans="4:6" x14ac:dyDescent="0.25">
      <c r="D89" s="60"/>
      <c r="E89" s="60"/>
      <c r="F89" s="60"/>
    </row>
    <row r="90" spans="4:6" x14ac:dyDescent="0.25">
      <c r="D90" s="60"/>
      <c r="E90" s="60"/>
      <c r="F90" s="60"/>
    </row>
    <row r="91" spans="4:6" x14ac:dyDescent="0.25">
      <c r="D91" s="60"/>
      <c r="E91" s="60"/>
      <c r="F91" s="60"/>
    </row>
    <row r="92" spans="4:6" x14ac:dyDescent="0.25">
      <c r="D92" s="60"/>
      <c r="E92" s="60"/>
      <c r="F92" s="60"/>
    </row>
    <row r="93" spans="4:6" x14ac:dyDescent="0.25">
      <c r="D93" s="60"/>
      <c r="E93" s="60"/>
      <c r="F93" s="60"/>
    </row>
    <row r="94" spans="4:6" x14ac:dyDescent="0.25">
      <c r="D94" s="60"/>
      <c r="E94" s="60"/>
      <c r="F94" s="60"/>
    </row>
    <row r="95" spans="4:6" x14ac:dyDescent="0.25">
      <c r="D95" s="60"/>
      <c r="E95" s="60"/>
      <c r="F95" s="60"/>
    </row>
    <row r="96" spans="4:6" x14ac:dyDescent="0.25">
      <c r="D96" s="60"/>
      <c r="E96" s="60"/>
      <c r="F96" s="60"/>
    </row>
    <row r="97" spans="4:6" x14ac:dyDescent="0.25">
      <c r="D97" s="60"/>
      <c r="E97" s="60"/>
      <c r="F97" s="60"/>
    </row>
    <row r="98" spans="4:6" x14ac:dyDescent="0.25">
      <c r="D98" s="60"/>
      <c r="E98" s="60"/>
      <c r="F98" s="60"/>
    </row>
    <row r="99" spans="4:6" x14ac:dyDescent="0.25">
      <c r="D99" s="60"/>
      <c r="E99" s="60"/>
      <c r="F99" s="60"/>
    </row>
    <row r="100" spans="4:6" x14ac:dyDescent="0.25">
      <c r="D100" s="60"/>
      <c r="E100" s="60"/>
      <c r="F100" s="60"/>
    </row>
    <row r="101" spans="4:6" x14ac:dyDescent="0.25">
      <c r="D101" s="60"/>
      <c r="E101" s="60"/>
      <c r="F101" s="60"/>
    </row>
    <row r="102" spans="4:6" x14ac:dyDescent="0.25">
      <c r="D102" s="60"/>
      <c r="E102" s="60"/>
      <c r="F102" s="60"/>
    </row>
    <row r="103" spans="4:6" x14ac:dyDescent="0.25">
      <c r="D103" s="60"/>
      <c r="E103" s="60"/>
      <c r="F103" s="60"/>
    </row>
    <row r="104" spans="4:6" x14ac:dyDescent="0.25">
      <c r="D104" s="60"/>
      <c r="E104" s="60"/>
      <c r="F104" s="60"/>
    </row>
    <row r="105" spans="4:6" x14ac:dyDescent="0.25">
      <c r="D105" s="60"/>
      <c r="E105" s="60"/>
      <c r="F105" s="60"/>
    </row>
    <row r="106" spans="4:6" x14ac:dyDescent="0.25">
      <c r="D106" s="60"/>
      <c r="E106" s="60"/>
      <c r="F106" s="60"/>
    </row>
    <row r="107" spans="4:6" x14ac:dyDescent="0.25">
      <c r="D107" s="60"/>
      <c r="E107" s="60"/>
      <c r="F107" s="60"/>
    </row>
    <row r="108" spans="4:6" x14ac:dyDescent="0.25">
      <c r="D108" s="60"/>
      <c r="E108" s="60"/>
      <c r="F108" s="60"/>
    </row>
    <row r="109" spans="4:6" x14ac:dyDescent="0.25">
      <c r="D109" s="60"/>
      <c r="E109" s="60"/>
      <c r="F109" s="60"/>
    </row>
    <row r="110" spans="4:6" x14ac:dyDescent="0.25">
      <c r="D110" s="60"/>
      <c r="E110" s="60"/>
      <c r="F110" s="60"/>
    </row>
    <row r="111" spans="4:6" x14ac:dyDescent="0.25">
      <c r="D111" s="60"/>
      <c r="E111" s="60"/>
      <c r="F111" s="60"/>
    </row>
    <row r="112" spans="4:6" x14ac:dyDescent="0.25">
      <c r="D112" s="60"/>
      <c r="E112" s="60"/>
      <c r="F112" s="60"/>
    </row>
    <row r="113" spans="4:6" x14ac:dyDescent="0.25">
      <c r="D113" s="60"/>
      <c r="E113" s="60"/>
      <c r="F113" s="60"/>
    </row>
    <row r="114" spans="4:6" x14ac:dyDescent="0.25">
      <c r="D114" s="60"/>
      <c r="E114" s="60"/>
      <c r="F114" s="60"/>
    </row>
    <row r="115" spans="4:6" x14ac:dyDescent="0.25">
      <c r="D115" s="60"/>
      <c r="E115" s="60"/>
      <c r="F115" s="60"/>
    </row>
    <row r="116" spans="4:6" x14ac:dyDescent="0.25">
      <c r="D116" s="60"/>
      <c r="E116" s="60"/>
      <c r="F116" s="60"/>
    </row>
    <row r="117" spans="4:6" x14ac:dyDescent="0.25">
      <c r="D117" s="60"/>
      <c r="E117" s="60"/>
      <c r="F117" s="60"/>
    </row>
    <row r="118" spans="4:6" x14ac:dyDescent="0.25">
      <c r="D118" s="60"/>
      <c r="E118" s="60"/>
      <c r="F118" s="60"/>
    </row>
    <row r="119" spans="4:6" x14ac:dyDescent="0.25">
      <c r="D119" s="60"/>
      <c r="E119" s="60"/>
      <c r="F119" s="60"/>
    </row>
    <row r="120" spans="4:6" x14ac:dyDescent="0.25">
      <c r="D120" s="60"/>
      <c r="E120" s="60"/>
      <c r="F120" s="60"/>
    </row>
    <row r="121" spans="4:6" x14ac:dyDescent="0.25">
      <c r="D121" s="60"/>
      <c r="E121" s="60"/>
      <c r="F121" s="60"/>
    </row>
    <row r="122" spans="4:6" x14ac:dyDescent="0.25">
      <c r="D122" s="60"/>
      <c r="E122" s="60"/>
      <c r="F122" s="60"/>
    </row>
    <row r="123" spans="4:6" x14ac:dyDescent="0.25">
      <c r="D123" s="60"/>
      <c r="E123" s="60"/>
      <c r="F123" s="60"/>
    </row>
    <row r="124" spans="4:6" x14ac:dyDescent="0.25">
      <c r="D124" s="60"/>
      <c r="E124" s="60"/>
      <c r="F124" s="60"/>
    </row>
    <row r="125" spans="4:6" x14ac:dyDescent="0.25">
      <c r="D125" s="60"/>
      <c r="E125" s="60"/>
      <c r="F125" s="60"/>
    </row>
    <row r="126" spans="4:6" x14ac:dyDescent="0.25">
      <c r="D126" s="60"/>
      <c r="E126" s="60"/>
      <c r="F126" s="60"/>
    </row>
    <row r="127" spans="4:6" x14ac:dyDescent="0.25">
      <c r="D127" s="60"/>
      <c r="E127" s="60"/>
      <c r="F127" s="60"/>
    </row>
    <row r="128" spans="4:6" x14ac:dyDescent="0.25">
      <c r="D128" s="60"/>
      <c r="E128" s="60"/>
      <c r="F128" s="60"/>
    </row>
    <row r="129" spans="4:6" x14ac:dyDescent="0.25">
      <c r="D129" s="60"/>
      <c r="E129" s="60"/>
      <c r="F129" s="60"/>
    </row>
    <row r="130" spans="4:6" x14ac:dyDescent="0.25">
      <c r="D130" s="60"/>
      <c r="E130" s="60"/>
      <c r="F130" s="60"/>
    </row>
    <row r="131" spans="4:6" x14ac:dyDescent="0.25">
      <c r="D131" s="60"/>
      <c r="E131" s="60"/>
      <c r="F131" s="60"/>
    </row>
    <row r="132" spans="4:6" x14ac:dyDescent="0.25">
      <c r="D132" s="60"/>
      <c r="E132" s="60"/>
      <c r="F132" s="60"/>
    </row>
    <row r="133" spans="4:6" x14ac:dyDescent="0.25">
      <c r="D133" s="60"/>
      <c r="E133" s="60"/>
      <c r="F133" s="60"/>
    </row>
    <row r="134" spans="4:6" x14ac:dyDescent="0.25">
      <c r="D134" s="60"/>
      <c r="E134" s="60"/>
      <c r="F134" s="60"/>
    </row>
    <row r="135" spans="4:6" x14ac:dyDescent="0.25">
      <c r="D135" s="60"/>
      <c r="E135" s="60"/>
      <c r="F135" s="60"/>
    </row>
    <row r="136" spans="4:6" x14ac:dyDescent="0.25">
      <c r="D136" s="60"/>
      <c r="E136" s="60"/>
      <c r="F136" s="60"/>
    </row>
    <row r="137" spans="4:6" x14ac:dyDescent="0.25">
      <c r="D137" s="60"/>
      <c r="E137" s="60"/>
      <c r="F137" s="60"/>
    </row>
    <row r="138" spans="4:6" x14ac:dyDescent="0.25">
      <c r="D138" s="60"/>
      <c r="E138" s="60"/>
      <c r="F138" s="60"/>
    </row>
    <row r="139" spans="4:6" x14ac:dyDescent="0.25">
      <c r="D139" s="60"/>
      <c r="E139" s="60"/>
      <c r="F139" s="60"/>
    </row>
    <row r="140" spans="4:6" x14ac:dyDescent="0.25">
      <c r="D140" s="60"/>
      <c r="E140" s="60"/>
      <c r="F140" s="60"/>
    </row>
    <row r="141" spans="4:6" x14ac:dyDescent="0.25">
      <c r="D141" s="60"/>
      <c r="E141" s="60"/>
      <c r="F141" s="60"/>
    </row>
    <row r="142" spans="4:6" x14ac:dyDescent="0.25">
      <c r="D142" s="60"/>
      <c r="E142" s="60"/>
      <c r="F142" s="60"/>
    </row>
    <row r="143" spans="4:6" x14ac:dyDescent="0.25">
      <c r="D143" s="60"/>
      <c r="E143" s="60"/>
      <c r="F143" s="60"/>
    </row>
    <row r="144" spans="4:6" x14ac:dyDescent="0.25">
      <c r="D144" s="60"/>
      <c r="E144" s="60"/>
      <c r="F144" s="60"/>
    </row>
    <row r="145" spans="4:6" x14ac:dyDescent="0.25">
      <c r="D145" s="60"/>
      <c r="E145" s="60"/>
      <c r="F145" s="60"/>
    </row>
    <row r="146" spans="4:6" x14ac:dyDescent="0.25">
      <c r="D146" s="60"/>
      <c r="E146" s="60"/>
      <c r="F146" s="60"/>
    </row>
    <row r="147" spans="4:6" x14ac:dyDescent="0.25">
      <c r="D147" s="60"/>
      <c r="E147" s="60"/>
      <c r="F147" s="60"/>
    </row>
    <row r="148" spans="4:6" x14ac:dyDescent="0.25">
      <c r="D148" s="60"/>
      <c r="E148" s="60"/>
      <c r="F148" s="60"/>
    </row>
  </sheetData>
  <mergeCells count="2">
    <mergeCell ref="A50:E50"/>
    <mergeCell ref="A51:E51"/>
  </mergeCells>
  <pageMargins left="0.25" right="0.25" top="0.75" bottom="0.75" header="0.3" footer="0.3"/>
  <pageSetup scale="63"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4E3AB-B2E0-4CCD-9FFB-0BDB80855F15}">
  <sheetPr codeName="Sheet13">
    <pageSetUpPr fitToPage="1"/>
  </sheetPr>
  <dimension ref="A1:H149"/>
  <sheetViews>
    <sheetView zoomScale="90" zoomScaleNormal="90" workbookViewId="0"/>
  </sheetViews>
  <sheetFormatPr defaultColWidth="8.85546875" defaultRowHeight="15" x14ac:dyDescent="0.25"/>
  <cols>
    <col min="1" max="1" width="64.42578125" style="36" customWidth="1"/>
    <col min="2" max="2" width="18.28515625" style="36" customWidth="1"/>
    <col min="3" max="6" width="19.42578125" style="36" customWidth="1"/>
    <col min="7" max="7" width="8.85546875" style="36"/>
    <col min="8" max="8" width="12.42578125" style="36" bestFit="1" customWidth="1"/>
    <col min="9" max="16384" width="8.85546875" style="36"/>
  </cols>
  <sheetData>
    <row r="1" spans="1:6" ht="15.75" x14ac:dyDescent="0.25">
      <c r="A1" s="21" t="s">
        <v>42</v>
      </c>
      <c r="B1" s="21"/>
    </row>
    <row r="2" spans="1:6" ht="15.75" x14ac:dyDescent="0.25">
      <c r="A2" s="22" t="s">
        <v>64</v>
      </c>
      <c r="B2" s="22"/>
      <c r="C2" s="33"/>
      <c r="D2" s="33"/>
      <c r="E2" s="33"/>
      <c r="F2" s="33"/>
    </row>
    <row r="3" spans="1:6" ht="15.75" x14ac:dyDescent="0.25">
      <c r="A3" s="22" t="s">
        <v>65</v>
      </c>
      <c r="B3" s="22"/>
      <c r="C3" s="33"/>
      <c r="D3" s="33"/>
      <c r="E3" s="33"/>
      <c r="F3" s="33"/>
    </row>
    <row r="4" spans="1:6" ht="15.75" x14ac:dyDescent="0.25">
      <c r="A4" s="22" t="s">
        <v>66</v>
      </c>
      <c r="B4" s="22"/>
      <c r="C4" s="33"/>
      <c r="D4" s="33"/>
      <c r="E4" s="33"/>
      <c r="F4" s="33"/>
    </row>
    <row r="5" spans="1:6" ht="15.75" x14ac:dyDescent="0.25">
      <c r="A5" s="103" t="s">
        <v>164</v>
      </c>
      <c r="B5" s="23"/>
      <c r="C5" s="33"/>
      <c r="D5" s="33"/>
      <c r="E5" s="33"/>
      <c r="F5" s="37"/>
    </row>
    <row r="6" spans="1:6" ht="15.75" x14ac:dyDescent="0.25">
      <c r="A6" s="103" t="s">
        <v>165</v>
      </c>
      <c r="B6" s="23"/>
      <c r="C6" s="33"/>
      <c r="D6" s="33"/>
      <c r="E6" s="33"/>
      <c r="F6" s="37"/>
    </row>
    <row r="7" spans="1:6" ht="15.75" x14ac:dyDescent="0.25">
      <c r="A7" s="103" t="s">
        <v>166</v>
      </c>
      <c r="B7" s="23"/>
      <c r="C7" s="33"/>
      <c r="D7" s="33"/>
      <c r="E7" s="33"/>
      <c r="F7" s="37"/>
    </row>
    <row r="8" spans="1:6" ht="15.75" x14ac:dyDescent="0.25">
      <c r="A8" s="103" t="s">
        <v>74</v>
      </c>
      <c r="B8" s="23"/>
      <c r="C8" s="38"/>
      <c r="D8" s="39"/>
      <c r="E8" s="40"/>
      <c r="F8" s="39"/>
    </row>
    <row r="9" spans="1:6" ht="15.75" x14ac:dyDescent="0.25">
      <c r="A9" s="103" t="s">
        <v>41</v>
      </c>
      <c r="B9" s="24"/>
      <c r="C9" s="38"/>
      <c r="D9" s="39"/>
      <c r="E9" s="40"/>
      <c r="F9" s="39"/>
    </row>
    <row r="10" spans="1:6" ht="14.45" customHeight="1" thickBot="1" x14ac:dyDescent="0.3">
      <c r="A10" s="25"/>
      <c r="B10" s="25" t="s">
        <v>155</v>
      </c>
      <c r="C10" s="41"/>
      <c r="D10" s="42"/>
      <c r="E10" s="43"/>
      <c r="F10" s="42"/>
    </row>
    <row r="11" spans="1:6" ht="29.25" customHeight="1" thickTop="1" thickBot="1" x14ac:dyDescent="0.3">
      <c r="A11" s="44" t="s">
        <v>34</v>
      </c>
      <c r="B11" s="44" t="s">
        <v>75</v>
      </c>
      <c r="C11" s="44" t="s">
        <v>35</v>
      </c>
      <c r="D11" s="45" t="s">
        <v>36</v>
      </c>
      <c r="E11" s="44" t="s">
        <v>37</v>
      </c>
      <c r="F11" s="45" t="s">
        <v>38</v>
      </c>
    </row>
    <row r="12" spans="1:6" ht="14.45" customHeight="1" thickTop="1" x14ac:dyDescent="0.25">
      <c r="A12" s="46"/>
      <c r="B12" s="46"/>
      <c r="C12" s="46"/>
      <c r="D12" s="71"/>
      <c r="E12" s="46"/>
      <c r="F12" s="47"/>
    </row>
    <row r="13" spans="1:6" ht="15.75" x14ac:dyDescent="0.25">
      <c r="A13" s="62" t="s">
        <v>76</v>
      </c>
      <c r="B13" s="62"/>
      <c r="C13" s="48" t="s">
        <v>98</v>
      </c>
      <c r="D13" s="49">
        <f>SUM(D14:D19)</f>
        <v>661936</v>
      </c>
      <c r="E13" s="49">
        <f>SUM(E14:E19)</f>
        <v>0</v>
      </c>
      <c r="F13" s="114">
        <f>D13+E13</f>
        <v>661936</v>
      </c>
    </row>
    <row r="14" spans="1:6" x14ac:dyDescent="0.25">
      <c r="A14" s="27" t="s">
        <v>148</v>
      </c>
      <c r="B14" s="67" t="s">
        <v>156</v>
      </c>
      <c r="C14" s="51"/>
      <c r="D14" s="117">
        <v>661936</v>
      </c>
      <c r="E14" s="115">
        <v>0</v>
      </c>
      <c r="F14" s="116"/>
    </row>
    <row r="15" spans="1:6" x14ac:dyDescent="0.25">
      <c r="A15" s="27"/>
      <c r="B15" s="27"/>
      <c r="C15" s="51"/>
      <c r="D15" s="117"/>
      <c r="E15" s="117"/>
      <c r="F15" s="116"/>
    </row>
    <row r="16" spans="1:6" x14ac:dyDescent="0.25">
      <c r="A16" s="28"/>
      <c r="B16" s="28"/>
      <c r="C16" s="51"/>
      <c r="D16" s="117"/>
      <c r="E16" s="117"/>
      <c r="F16" s="116"/>
    </row>
    <row r="17" spans="1:7" x14ac:dyDescent="0.25">
      <c r="A17" s="28"/>
      <c r="B17" s="28"/>
      <c r="C17" s="51"/>
      <c r="D17" s="117"/>
      <c r="E17" s="117"/>
      <c r="F17" s="116"/>
    </row>
    <row r="18" spans="1:7" ht="15" customHeight="1" x14ac:dyDescent="0.25">
      <c r="A18" s="28"/>
      <c r="B18" s="28"/>
      <c r="C18" s="51"/>
      <c r="D18" s="117"/>
      <c r="E18" s="117"/>
      <c r="F18" s="116"/>
    </row>
    <row r="19" spans="1:7" x14ac:dyDescent="0.25">
      <c r="A19" s="28"/>
      <c r="B19" s="28"/>
      <c r="C19" s="51"/>
      <c r="D19" s="117"/>
      <c r="E19" s="117"/>
      <c r="F19" s="116"/>
    </row>
    <row r="20" spans="1:7" ht="15.75" x14ac:dyDescent="0.25">
      <c r="A20" s="62" t="s">
        <v>77</v>
      </c>
      <c r="B20" s="62"/>
      <c r="C20" s="48" t="s">
        <v>110</v>
      </c>
      <c r="D20" s="118">
        <f>SUM(D21:D25)</f>
        <v>88259</v>
      </c>
      <c r="E20" s="118">
        <f>SUM(E21:E25)</f>
        <v>360499</v>
      </c>
      <c r="F20" s="114">
        <f>D20+E20</f>
        <v>448758</v>
      </c>
    </row>
    <row r="21" spans="1:7" x14ac:dyDescent="0.25">
      <c r="A21" s="27" t="s">
        <v>149</v>
      </c>
      <c r="B21" s="67" t="s">
        <v>158</v>
      </c>
      <c r="C21" s="51"/>
      <c r="D21" s="117">
        <v>88259</v>
      </c>
      <c r="E21" s="117">
        <v>0</v>
      </c>
      <c r="F21" s="116"/>
    </row>
    <row r="22" spans="1:7" x14ac:dyDescent="0.25">
      <c r="A22" s="93" t="s">
        <v>153</v>
      </c>
      <c r="B22" s="91" t="s">
        <v>167</v>
      </c>
      <c r="C22" s="51"/>
      <c r="D22" s="117"/>
      <c r="E22" s="115">
        <v>360499</v>
      </c>
      <c r="F22" s="116"/>
    </row>
    <row r="23" spans="1:7" x14ac:dyDescent="0.25">
      <c r="A23" s="28"/>
      <c r="B23" s="28"/>
      <c r="C23" s="51"/>
      <c r="D23" s="117"/>
      <c r="E23" s="117"/>
      <c r="F23" s="116"/>
    </row>
    <row r="24" spans="1:7" x14ac:dyDescent="0.25">
      <c r="A24" s="28"/>
      <c r="B24" s="28"/>
      <c r="C24" s="51"/>
      <c r="D24" s="52"/>
      <c r="E24" s="52"/>
      <c r="F24" s="53"/>
    </row>
    <row r="25" spans="1:7" x14ac:dyDescent="0.25">
      <c r="A25" s="28"/>
      <c r="B25" s="28"/>
      <c r="C25" s="51"/>
      <c r="D25" s="52"/>
      <c r="E25" s="52"/>
      <c r="F25" s="53"/>
    </row>
    <row r="26" spans="1:7" x14ac:dyDescent="0.25">
      <c r="A26" s="28"/>
      <c r="B26" s="28"/>
      <c r="C26" s="51"/>
      <c r="D26" s="52"/>
      <c r="E26" s="52"/>
      <c r="F26" s="53"/>
    </row>
    <row r="27" spans="1:7" ht="15.75" x14ac:dyDescent="0.25">
      <c r="A27" s="62" t="s">
        <v>78</v>
      </c>
      <c r="B27" s="62"/>
      <c r="C27" s="48" t="s">
        <v>122</v>
      </c>
      <c r="D27" s="49">
        <f>SUM(D28:D33)</f>
        <v>100189</v>
      </c>
      <c r="E27" s="49">
        <f>SUM(E28:E33)</f>
        <v>364385</v>
      </c>
      <c r="F27" s="50">
        <f>D27+E27</f>
        <v>464574</v>
      </c>
    </row>
    <row r="28" spans="1:7" x14ac:dyDescent="0.25">
      <c r="A28" s="93" t="s">
        <v>150</v>
      </c>
      <c r="B28" s="91" t="s">
        <v>158</v>
      </c>
      <c r="C28" s="94"/>
      <c r="D28" s="117">
        <v>100189</v>
      </c>
      <c r="E28" s="74">
        <v>2</v>
      </c>
      <c r="F28" s="53"/>
      <c r="G28" s="54"/>
    </row>
    <row r="29" spans="1:7" s="87" customFormat="1" ht="14.25" x14ac:dyDescent="0.2">
      <c r="A29" s="93" t="s">
        <v>154</v>
      </c>
      <c r="B29" s="91" t="s">
        <v>167</v>
      </c>
      <c r="C29" s="94"/>
      <c r="D29" s="74"/>
      <c r="E29" s="115">
        <v>364383</v>
      </c>
      <c r="F29" s="126"/>
      <c r="G29" s="95"/>
    </row>
    <row r="30" spans="1:7" x14ac:dyDescent="0.25">
      <c r="A30" s="93"/>
      <c r="B30" s="29"/>
      <c r="C30" s="51"/>
      <c r="D30" s="52"/>
      <c r="E30" s="52"/>
      <c r="F30" s="53"/>
      <c r="G30" s="54"/>
    </row>
    <row r="31" spans="1:7" x14ac:dyDescent="0.25">
      <c r="A31" s="28"/>
      <c r="B31" s="28"/>
      <c r="C31" s="51"/>
      <c r="D31" s="52"/>
      <c r="E31" s="52"/>
      <c r="F31" s="53"/>
      <c r="G31" s="54"/>
    </row>
    <row r="32" spans="1:7" x14ac:dyDescent="0.25">
      <c r="A32" s="28"/>
      <c r="B32" s="28"/>
      <c r="C32" s="51"/>
      <c r="D32" s="52"/>
      <c r="E32" s="52"/>
      <c r="F32" s="53"/>
      <c r="G32" s="54"/>
    </row>
    <row r="33" spans="1:7" x14ac:dyDescent="0.25">
      <c r="A33" s="28"/>
      <c r="B33" s="28"/>
      <c r="C33" s="51"/>
      <c r="D33" s="52"/>
      <c r="E33" s="52"/>
      <c r="F33" s="53"/>
      <c r="G33" s="54"/>
    </row>
    <row r="34" spans="1:7" ht="15.75" x14ac:dyDescent="0.25">
      <c r="A34" s="62" t="s">
        <v>79</v>
      </c>
      <c r="B34" s="62"/>
      <c r="C34" s="48" t="s">
        <v>134</v>
      </c>
      <c r="D34" s="49">
        <f>SUM(D35:D41)</f>
        <v>94488</v>
      </c>
      <c r="E34" s="49">
        <f>SUM(E35:E41)</f>
        <v>80543</v>
      </c>
      <c r="F34" s="50">
        <f>D34+E34</f>
        <v>175031</v>
      </c>
      <c r="G34" s="54"/>
    </row>
    <row r="35" spans="1:7" x14ac:dyDescent="0.25">
      <c r="A35" s="27" t="s">
        <v>148</v>
      </c>
      <c r="B35" s="67" t="s">
        <v>158</v>
      </c>
      <c r="C35" s="51"/>
      <c r="D35" s="117">
        <v>73549</v>
      </c>
      <c r="E35" s="115">
        <v>0</v>
      </c>
      <c r="F35" s="53"/>
      <c r="G35" s="54"/>
    </row>
    <row r="36" spans="1:7" x14ac:dyDescent="0.25">
      <c r="A36" s="27" t="s">
        <v>149</v>
      </c>
      <c r="B36" s="67" t="s">
        <v>158</v>
      </c>
      <c r="C36" s="94"/>
      <c r="D36" s="117">
        <v>9807</v>
      </c>
      <c r="E36" s="115">
        <v>0</v>
      </c>
      <c r="F36" s="53"/>
      <c r="G36" s="54"/>
    </row>
    <row r="37" spans="1:7" x14ac:dyDescent="0.25">
      <c r="A37" s="27" t="s">
        <v>150</v>
      </c>
      <c r="B37" s="67" t="s">
        <v>158</v>
      </c>
      <c r="C37" s="95"/>
      <c r="D37" s="117">
        <v>11132</v>
      </c>
      <c r="E37" s="115">
        <v>0</v>
      </c>
      <c r="F37" s="53"/>
      <c r="G37" s="54"/>
    </row>
    <row r="38" spans="1:7" x14ac:dyDescent="0.25">
      <c r="A38" s="93" t="s">
        <v>153</v>
      </c>
      <c r="B38" s="91" t="s">
        <v>167</v>
      </c>
      <c r="C38" s="51"/>
      <c r="D38" s="119"/>
      <c r="E38" s="115">
        <v>40056</v>
      </c>
      <c r="F38" s="53"/>
      <c r="G38" s="54"/>
    </row>
    <row r="39" spans="1:7" s="87" customFormat="1" ht="14.25" x14ac:dyDescent="0.2">
      <c r="A39" s="93" t="s">
        <v>154</v>
      </c>
      <c r="B39" s="91" t="s">
        <v>167</v>
      </c>
      <c r="C39" s="94"/>
      <c r="D39" s="125"/>
      <c r="E39" s="115">
        <v>40487</v>
      </c>
      <c r="F39" s="98"/>
      <c r="G39" s="95"/>
    </row>
    <row r="40" spans="1:7" x14ac:dyDescent="0.25">
      <c r="A40" s="93"/>
      <c r="B40" s="29"/>
      <c r="C40" s="51"/>
      <c r="D40" s="119"/>
      <c r="E40" s="117"/>
      <c r="F40" s="55"/>
      <c r="G40" s="54"/>
    </row>
    <row r="41" spans="1:7" x14ac:dyDescent="0.25">
      <c r="B41" s="88"/>
      <c r="C41" s="89"/>
      <c r="D41" s="75"/>
      <c r="E41" s="76"/>
      <c r="F41" s="55"/>
    </row>
    <row r="42" spans="1:7" ht="15.75" x14ac:dyDescent="0.25">
      <c r="A42" s="64" t="s">
        <v>81</v>
      </c>
      <c r="B42" s="31"/>
      <c r="C42" s="48" t="s">
        <v>145</v>
      </c>
      <c r="D42" s="74">
        <f>SUM(D45:D50)</f>
        <v>0</v>
      </c>
      <c r="E42" s="52">
        <f>SUM(E45:E50)</f>
        <v>0</v>
      </c>
      <c r="F42" s="50">
        <f>D42+E42</f>
        <v>0</v>
      </c>
    </row>
    <row r="43" spans="1:7" ht="15.75" x14ac:dyDescent="0.25">
      <c r="A43" s="27" t="s">
        <v>82</v>
      </c>
      <c r="B43" s="51"/>
      <c r="C43" s="31"/>
      <c r="D43" s="52"/>
      <c r="E43" s="52"/>
      <c r="F43" s="53"/>
    </row>
    <row r="44" spans="1:7" ht="15.75" x14ac:dyDescent="0.25">
      <c r="A44" s="105"/>
      <c r="B44" s="51"/>
      <c r="C44" s="31"/>
      <c r="D44" s="52"/>
      <c r="E44" s="52"/>
      <c r="F44" s="53"/>
    </row>
    <row r="45" spans="1:7" ht="15.75" x14ac:dyDescent="0.25">
      <c r="A45" s="93"/>
      <c r="B45" s="94"/>
      <c r="C45" s="31"/>
      <c r="D45" s="52"/>
      <c r="E45" s="52"/>
      <c r="F45" s="53"/>
    </row>
    <row r="46" spans="1:7" ht="15.75" x14ac:dyDescent="0.25">
      <c r="A46" s="105"/>
      <c r="B46" s="51"/>
      <c r="C46" s="31"/>
      <c r="D46" s="52"/>
      <c r="E46" s="52"/>
      <c r="F46" s="53"/>
    </row>
    <row r="47" spans="1:7" ht="15.75" x14ac:dyDescent="0.25">
      <c r="A47" s="27"/>
      <c r="B47" s="31"/>
      <c r="C47" s="31"/>
      <c r="D47" s="52"/>
      <c r="E47" s="52"/>
      <c r="F47" s="53"/>
    </row>
    <row r="48" spans="1:7" ht="15.75" x14ac:dyDescent="0.25">
      <c r="A48" s="27"/>
      <c r="B48" s="31"/>
      <c r="C48" s="31"/>
      <c r="D48" s="52"/>
      <c r="E48" s="52"/>
      <c r="F48" s="53"/>
    </row>
    <row r="49" spans="1:8" ht="15.75" x14ac:dyDescent="0.25">
      <c r="A49" s="27"/>
      <c r="B49" s="31"/>
      <c r="C49" s="31"/>
      <c r="D49" s="55"/>
      <c r="E49" s="55"/>
      <c r="F49" s="55"/>
    </row>
    <row r="50" spans="1:8" x14ac:dyDescent="0.25">
      <c r="A50" s="28"/>
      <c r="B50" s="28"/>
      <c r="C50" s="51"/>
      <c r="D50" s="55"/>
      <c r="E50" s="55"/>
      <c r="F50" s="55"/>
    </row>
    <row r="51" spans="1:8" ht="15.75" x14ac:dyDescent="0.25">
      <c r="A51" s="21"/>
      <c r="B51" s="83"/>
      <c r="C51" s="33"/>
      <c r="D51" s="31"/>
      <c r="E51" s="84"/>
      <c r="F51" s="84"/>
    </row>
    <row r="52" spans="1:8" ht="15.75" x14ac:dyDescent="0.25">
      <c r="A52" s="147" t="s">
        <v>37</v>
      </c>
      <c r="B52" s="148"/>
      <c r="C52" s="148"/>
      <c r="D52" s="148"/>
      <c r="E52" s="149"/>
      <c r="F52" s="78">
        <f>SUM(E13,E20,E27,E34,E42)</f>
        <v>805427</v>
      </c>
      <c r="H52" s="59"/>
    </row>
    <row r="53" spans="1:8" ht="15.75" x14ac:dyDescent="0.25">
      <c r="A53" s="147" t="s">
        <v>43</v>
      </c>
      <c r="B53" s="148"/>
      <c r="C53" s="148"/>
      <c r="D53" s="148"/>
      <c r="E53" s="149"/>
      <c r="F53" s="85">
        <f>SUM(F13,F20,F27,F34,F42)</f>
        <v>1750299</v>
      </c>
      <c r="H53" s="59"/>
    </row>
    <row r="54" spans="1:8" ht="15.75" x14ac:dyDescent="0.25">
      <c r="A54" s="70" t="s">
        <v>39</v>
      </c>
      <c r="B54" s="33"/>
      <c r="C54" s="107">
        <f ca="1">TODAY()</f>
        <v>45664</v>
      </c>
      <c r="D54" s="31"/>
      <c r="E54" s="31"/>
      <c r="F54" s="31"/>
    </row>
    <row r="55" spans="1:8" ht="15.75" x14ac:dyDescent="0.25">
      <c r="A55" s="21" t="s">
        <v>162</v>
      </c>
      <c r="B55" s="33"/>
      <c r="C55" s="33"/>
      <c r="D55" s="31"/>
      <c r="E55" s="31"/>
      <c r="F55" s="31"/>
    </row>
    <row r="56" spans="1:8" ht="15.75" x14ac:dyDescent="0.25">
      <c r="A56" s="33" t="s">
        <v>40</v>
      </c>
      <c r="B56" s="33"/>
      <c r="C56" s="33"/>
      <c r="D56" s="31"/>
      <c r="E56" s="31"/>
      <c r="F56" s="31"/>
    </row>
    <row r="57" spans="1:8" x14ac:dyDescent="0.25">
      <c r="D57" s="60"/>
      <c r="E57" s="60"/>
      <c r="F57" s="60"/>
    </row>
    <row r="58" spans="1:8" x14ac:dyDescent="0.25">
      <c r="D58" s="60"/>
      <c r="E58" s="60"/>
      <c r="F58" s="60"/>
    </row>
    <row r="59" spans="1:8" x14ac:dyDescent="0.25">
      <c r="D59" s="60"/>
      <c r="E59" s="60"/>
      <c r="F59" s="60"/>
    </row>
    <row r="60" spans="1:8" x14ac:dyDescent="0.25">
      <c r="D60" s="60"/>
      <c r="E60" s="60"/>
      <c r="F60" s="60"/>
    </row>
    <row r="61" spans="1:8" x14ac:dyDescent="0.25">
      <c r="D61" s="60"/>
      <c r="E61" s="60"/>
      <c r="F61" s="60"/>
    </row>
    <row r="62" spans="1:8" x14ac:dyDescent="0.25">
      <c r="D62" s="60"/>
      <c r="E62" s="60"/>
      <c r="F62" s="60"/>
    </row>
    <row r="63" spans="1:8" x14ac:dyDescent="0.25">
      <c r="D63" s="60"/>
      <c r="E63" s="60"/>
      <c r="F63" s="60"/>
    </row>
    <row r="64" spans="1:8" x14ac:dyDescent="0.25">
      <c r="D64" s="60"/>
      <c r="E64" s="60"/>
      <c r="F64" s="60"/>
    </row>
    <row r="65" spans="4:6" x14ac:dyDescent="0.25">
      <c r="D65" s="60"/>
      <c r="E65" s="60"/>
      <c r="F65" s="60"/>
    </row>
    <row r="66" spans="4:6" x14ac:dyDescent="0.25">
      <c r="D66" s="60"/>
      <c r="E66" s="60"/>
      <c r="F66" s="60"/>
    </row>
    <row r="67" spans="4:6" x14ac:dyDescent="0.25">
      <c r="D67" s="60"/>
      <c r="E67" s="60"/>
      <c r="F67" s="60"/>
    </row>
    <row r="68" spans="4:6" x14ac:dyDescent="0.25">
      <c r="D68" s="60"/>
      <c r="E68" s="60"/>
      <c r="F68" s="60"/>
    </row>
    <row r="69" spans="4:6" x14ac:dyDescent="0.25">
      <c r="D69" s="60"/>
      <c r="E69" s="60"/>
      <c r="F69" s="60"/>
    </row>
    <row r="70" spans="4:6" x14ac:dyDescent="0.25">
      <c r="D70" s="60"/>
      <c r="E70" s="60"/>
      <c r="F70" s="60"/>
    </row>
    <row r="71" spans="4:6" x14ac:dyDescent="0.25">
      <c r="D71" s="60"/>
      <c r="E71" s="60"/>
      <c r="F71" s="60"/>
    </row>
    <row r="72" spans="4:6" x14ac:dyDescent="0.25">
      <c r="D72" s="60"/>
      <c r="E72" s="60"/>
      <c r="F72" s="60"/>
    </row>
    <row r="73" spans="4:6" x14ac:dyDescent="0.25">
      <c r="D73" s="60"/>
      <c r="E73" s="60"/>
      <c r="F73" s="60"/>
    </row>
    <row r="74" spans="4:6" x14ac:dyDescent="0.25">
      <c r="D74" s="60"/>
      <c r="E74" s="60"/>
      <c r="F74" s="60"/>
    </row>
    <row r="75" spans="4:6" x14ac:dyDescent="0.25">
      <c r="D75" s="60"/>
      <c r="E75" s="60"/>
      <c r="F75" s="60"/>
    </row>
    <row r="76" spans="4:6" x14ac:dyDescent="0.25">
      <c r="D76" s="60"/>
      <c r="E76" s="60"/>
      <c r="F76" s="60"/>
    </row>
    <row r="77" spans="4:6" x14ac:dyDescent="0.25">
      <c r="D77" s="60"/>
      <c r="E77" s="60"/>
      <c r="F77" s="60"/>
    </row>
    <row r="78" spans="4:6" x14ac:dyDescent="0.25">
      <c r="D78" s="60"/>
      <c r="E78" s="60"/>
      <c r="F78" s="60"/>
    </row>
    <row r="79" spans="4:6" x14ac:dyDescent="0.25">
      <c r="D79" s="60"/>
      <c r="E79" s="60"/>
      <c r="F79" s="60"/>
    </row>
    <row r="80" spans="4:6" x14ac:dyDescent="0.25">
      <c r="D80" s="60"/>
      <c r="E80" s="60"/>
      <c r="F80" s="60"/>
    </row>
    <row r="81" spans="4:6" x14ac:dyDescent="0.25">
      <c r="D81" s="60"/>
      <c r="E81" s="60"/>
      <c r="F81" s="60"/>
    </row>
    <row r="82" spans="4:6" x14ac:dyDescent="0.25">
      <c r="D82" s="60"/>
      <c r="E82" s="60"/>
      <c r="F82" s="60"/>
    </row>
    <row r="83" spans="4:6" x14ac:dyDescent="0.25">
      <c r="D83" s="60"/>
      <c r="E83" s="60"/>
      <c r="F83" s="60"/>
    </row>
    <row r="84" spans="4:6" x14ac:dyDescent="0.25">
      <c r="D84" s="60"/>
      <c r="E84" s="60"/>
      <c r="F84" s="60"/>
    </row>
    <row r="85" spans="4:6" x14ac:dyDescent="0.25">
      <c r="D85" s="60"/>
      <c r="E85" s="60"/>
      <c r="F85" s="60"/>
    </row>
    <row r="86" spans="4:6" x14ac:dyDescent="0.25">
      <c r="D86" s="60"/>
      <c r="E86" s="60"/>
      <c r="F86" s="60"/>
    </row>
    <row r="87" spans="4:6" x14ac:dyDescent="0.25">
      <c r="D87" s="60"/>
      <c r="E87" s="60"/>
      <c r="F87" s="60"/>
    </row>
    <row r="88" spans="4:6" x14ac:dyDescent="0.25">
      <c r="D88" s="60"/>
      <c r="E88" s="60"/>
      <c r="F88" s="60"/>
    </row>
    <row r="89" spans="4:6" x14ac:dyDescent="0.25">
      <c r="D89" s="60"/>
      <c r="E89" s="60"/>
      <c r="F89" s="60"/>
    </row>
    <row r="90" spans="4:6" x14ac:dyDescent="0.25">
      <c r="D90" s="60"/>
      <c r="E90" s="60"/>
      <c r="F90" s="60"/>
    </row>
    <row r="91" spans="4:6" x14ac:dyDescent="0.25">
      <c r="D91" s="60"/>
      <c r="E91" s="60"/>
      <c r="F91" s="60"/>
    </row>
    <row r="92" spans="4:6" x14ac:dyDescent="0.25">
      <c r="D92" s="60"/>
      <c r="E92" s="60"/>
      <c r="F92" s="60"/>
    </row>
    <row r="93" spans="4:6" x14ac:dyDescent="0.25">
      <c r="D93" s="60"/>
      <c r="E93" s="60"/>
      <c r="F93" s="60"/>
    </row>
    <row r="94" spans="4:6" x14ac:dyDescent="0.25">
      <c r="D94" s="60"/>
      <c r="E94" s="60"/>
      <c r="F94" s="60"/>
    </row>
    <row r="95" spans="4:6" x14ac:dyDescent="0.25">
      <c r="D95" s="60"/>
      <c r="E95" s="60"/>
      <c r="F95" s="60"/>
    </row>
    <row r="96" spans="4:6" x14ac:dyDescent="0.25">
      <c r="D96" s="60"/>
      <c r="E96" s="60"/>
      <c r="F96" s="60"/>
    </row>
    <row r="97" spans="4:6" x14ac:dyDescent="0.25">
      <c r="D97" s="60"/>
      <c r="E97" s="60"/>
      <c r="F97" s="60"/>
    </row>
    <row r="98" spans="4:6" x14ac:dyDescent="0.25">
      <c r="D98" s="60"/>
      <c r="E98" s="60"/>
      <c r="F98" s="60"/>
    </row>
    <row r="99" spans="4:6" x14ac:dyDescent="0.25">
      <c r="D99" s="60"/>
      <c r="E99" s="60"/>
      <c r="F99" s="60"/>
    </row>
    <row r="100" spans="4:6" x14ac:dyDescent="0.25">
      <c r="D100" s="60"/>
      <c r="E100" s="60"/>
      <c r="F100" s="60"/>
    </row>
    <row r="101" spans="4:6" x14ac:dyDescent="0.25">
      <c r="D101" s="60"/>
      <c r="E101" s="60"/>
      <c r="F101" s="60"/>
    </row>
    <row r="102" spans="4:6" x14ac:dyDescent="0.25">
      <c r="D102" s="60"/>
      <c r="E102" s="60"/>
      <c r="F102" s="60"/>
    </row>
    <row r="103" spans="4:6" x14ac:dyDescent="0.25">
      <c r="D103" s="60"/>
      <c r="E103" s="60"/>
      <c r="F103" s="60"/>
    </row>
    <row r="104" spans="4:6" x14ac:dyDescent="0.25">
      <c r="D104" s="60"/>
      <c r="E104" s="60"/>
      <c r="F104" s="60"/>
    </row>
    <row r="105" spans="4:6" x14ac:dyDescent="0.25">
      <c r="D105" s="60"/>
      <c r="E105" s="60"/>
      <c r="F105" s="60"/>
    </row>
    <row r="106" spans="4:6" x14ac:dyDescent="0.25">
      <c r="D106" s="60"/>
      <c r="E106" s="60"/>
      <c r="F106" s="60"/>
    </row>
    <row r="107" spans="4:6" x14ac:dyDescent="0.25">
      <c r="D107" s="60"/>
      <c r="E107" s="60"/>
      <c r="F107" s="60"/>
    </row>
    <row r="108" spans="4:6" x14ac:dyDescent="0.25">
      <c r="D108" s="60"/>
      <c r="E108" s="60"/>
      <c r="F108" s="60"/>
    </row>
    <row r="109" spans="4:6" x14ac:dyDescent="0.25">
      <c r="D109" s="60"/>
      <c r="E109" s="60"/>
      <c r="F109" s="60"/>
    </row>
    <row r="110" spans="4:6" x14ac:dyDescent="0.25">
      <c r="D110" s="60"/>
      <c r="E110" s="60"/>
      <c r="F110" s="60"/>
    </row>
    <row r="111" spans="4:6" x14ac:dyDescent="0.25">
      <c r="D111" s="60"/>
      <c r="E111" s="60"/>
      <c r="F111" s="60"/>
    </row>
    <row r="112" spans="4:6" x14ac:dyDescent="0.25">
      <c r="D112" s="60"/>
      <c r="E112" s="60"/>
      <c r="F112" s="60"/>
    </row>
    <row r="113" spans="4:6" x14ac:dyDescent="0.25">
      <c r="D113" s="60"/>
      <c r="E113" s="60"/>
      <c r="F113" s="60"/>
    </row>
    <row r="114" spans="4:6" x14ac:dyDescent="0.25">
      <c r="D114" s="60"/>
      <c r="E114" s="60"/>
      <c r="F114" s="60"/>
    </row>
    <row r="115" spans="4:6" x14ac:dyDescent="0.25">
      <c r="D115" s="60"/>
      <c r="E115" s="60"/>
      <c r="F115" s="60"/>
    </row>
    <row r="116" spans="4:6" x14ac:dyDescent="0.25">
      <c r="D116" s="60"/>
      <c r="E116" s="60"/>
      <c r="F116" s="60"/>
    </row>
    <row r="117" spans="4:6" x14ac:dyDescent="0.25">
      <c r="D117" s="60"/>
      <c r="E117" s="60"/>
      <c r="F117" s="60"/>
    </row>
    <row r="118" spans="4:6" x14ac:dyDescent="0.25">
      <c r="D118" s="60"/>
      <c r="E118" s="60"/>
      <c r="F118" s="60"/>
    </row>
    <row r="119" spans="4:6" x14ac:dyDescent="0.25">
      <c r="D119" s="60"/>
      <c r="E119" s="60"/>
      <c r="F119" s="60"/>
    </row>
    <row r="120" spans="4:6" x14ac:dyDescent="0.25">
      <c r="D120" s="60"/>
      <c r="E120" s="60"/>
      <c r="F120" s="60"/>
    </row>
    <row r="121" spans="4:6" x14ac:dyDescent="0.25">
      <c r="D121" s="60"/>
      <c r="E121" s="60"/>
      <c r="F121" s="60"/>
    </row>
    <row r="122" spans="4:6" x14ac:dyDescent="0.25">
      <c r="D122" s="60"/>
      <c r="E122" s="60"/>
      <c r="F122" s="60"/>
    </row>
    <row r="123" spans="4:6" x14ac:dyDescent="0.25">
      <c r="D123" s="60"/>
      <c r="E123" s="60"/>
      <c r="F123" s="60"/>
    </row>
    <row r="124" spans="4:6" x14ac:dyDescent="0.25">
      <c r="D124" s="60"/>
      <c r="E124" s="60"/>
      <c r="F124" s="60"/>
    </row>
    <row r="125" spans="4:6" x14ac:dyDescent="0.25">
      <c r="D125" s="60"/>
      <c r="E125" s="60"/>
      <c r="F125" s="60"/>
    </row>
    <row r="126" spans="4:6" x14ac:dyDescent="0.25">
      <c r="D126" s="60"/>
      <c r="E126" s="60"/>
      <c r="F126" s="60"/>
    </row>
    <row r="127" spans="4:6" x14ac:dyDescent="0.25">
      <c r="D127" s="60"/>
      <c r="E127" s="60"/>
      <c r="F127" s="60"/>
    </row>
    <row r="128" spans="4:6" x14ac:dyDescent="0.25">
      <c r="D128" s="60"/>
      <c r="E128" s="60"/>
      <c r="F128" s="60"/>
    </row>
    <row r="129" spans="4:6" x14ac:dyDescent="0.25">
      <c r="D129" s="60"/>
      <c r="E129" s="60"/>
      <c r="F129" s="60"/>
    </row>
    <row r="130" spans="4:6" x14ac:dyDescent="0.25">
      <c r="D130" s="60"/>
      <c r="E130" s="60"/>
      <c r="F130" s="60"/>
    </row>
    <row r="131" spans="4:6" x14ac:dyDescent="0.25">
      <c r="D131" s="60"/>
      <c r="E131" s="60"/>
      <c r="F131" s="60"/>
    </row>
    <row r="132" spans="4:6" x14ac:dyDescent="0.25">
      <c r="D132" s="60"/>
      <c r="E132" s="60"/>
      <c r="F132" s="60"/>
    </row>
    <row r="133" spans="4:6" x14ac:dyDescent="0.25">
      <c r="D133" s="60"/>
      <c r="E133" s="60"/>
      <c r="F133" s="60"/>
    </row>
    <row r="134" spans="4:6" x14ac:dyDescent="0.25">
      <c r="D134" s="60"/>
      <c r="E134" s="60"/>
      <c r="F134" s="60"/>
    </row>
    <row r="135" spans="4:6" x14ac:dyDescent="0.25">
      <c r="D135" s="60"/>
      <c r="E135" s="60"/>
      <c r="F135" s="60"/>
    </row>
    <row r="136" spans="4:6" x14ac:dyDescent="0.25">
      <c r="D136" s="60"/>
      <c r="E136" s="60"/>
      <c r="F136" s="60"/>
    </row>
    <row r="137" spans="4:6" x14ac:dyDescent="0.25">
      <c r="D137" s="60"/>
      <c r="E137" s="60"/>
      <c r="F137" s="60"/>
    </row>
    <row r="138" spans="4:6" x14ac:dyDescent="0.25">
      <c r="D138" s="60"/>
      <c r="E138" s="60"/>
      <c r="F138" s="60"/>
    </row>
    <row r="139" spans="4:6" x14ac:dyDescent="0.25">
      <c r="D139" s="60"/>
      <c r="E139" s="60"/>
      <c r="F139" s="60"/>
    </row>
    <row r="140" spans="4:6" x14ac:dyDescent="0.25">
      <c r="D140" s="60"/>
      <c r="E140" s="60"/>
      <c r="F140" s="60"/>
    </row>
    <row r="141" spans="4:6" x14ac:dyDescent="0.25">
      <c r="D141" s="60"/>
      <c r="E141" s="60"/>
      <c r="F141" s="60"/>
    </row>
    <row r="142" spans="4:6" x14ac:dyDescent="0.25">
      <c r="D142" s="60"/>
      <c r="E142" s="60"/>
      <c r="F142" s="60"/>
    </row>
    <row r="143" spans="4:6" x14ac:dyDescent="0.25">
      <c r="D143" s="60"/>
      <c r="E143" s="60"/>
      <c r="F143" s="60"/>
    </row>
    <row r="144" spans="4:6" x14ac:dyDescent="0.25">
      <c r="D144" s="60"/>
      <c r="E144" s="60"/>
      <c r="F144" s="60"/>
    </row>
    <row r="145" spans="4:6" x14ac:dyDescent="0.25">
      <c r="D145" s="60"/>
      <c r="E145" s="60"/>
      <c r="F145" s="60"/>
    </row>
    <row r="146" spans="4:6" x14ac:dyDescent="0.25">
      <c r="D146" s="60"/>
      <c r="E146" s="60"/>
      <c r="F146" s="60"/>
    </row>
    <row r="147" spans="4:6" x14ac:dyDescent="0.25">
      <c r="D147" s="60"/>
      <c r="E147" s="60"/>
      <c r="F147" s="60"/>
    </row>
    <row r="148" spans="4:6" x14ac:dyDescent="0.25">
      <c r="D148" s="60"/>
      <c r="E148" s="60"/>
      <c r="F148" s="60"/>
    </row>
    <row r="149" spans="4:6" x14ac:dyDescent="0.25">
      <c r="D149" s="60"/>
      <c r="E149" s="60"/>
      <c r="F149" s="60"/>
    </row>
  </sheetData>
  <mergeCells count="2">
    <mergeCell ref="A52:E52"/>
    <mergeCell ref="A53:E53"/>
  </mergeCells>
  <pageMargins left="0.25" right="0.25" top="0.75" bottom="0.75" header="0.3" footer="0.3"/>
  <pageSetup scale="63"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B6C33-DBCB-4455-8EC6-155BC63E8FC1}">
  <sheetPr codeName="Sheet14">
    <pageSetUpPr fitToPage="1"/>
  </sheetPr>
  <dimension ref="A1:H147"/>
  <sheetViews>
    <sheetView zoomScale="90" zoomScaleNormal="90" workbookViewId="0"/>
  </sheetViews>
  <sheetFormatPr defaultColWidth="8.85546875" defaultRowHeight="15" x14ac:dyDescent="0.25"/>
  <cols>
    <col min="1" max="1" width="65" style="36" customWidth="1"/>
    <col min="2" max="2" width="21" style="36" customWidth="1"/>
    <col min="3" max="6" width="19.42578125" style="36" customWidth="1"/>
    <col min="7" max="8" width="12.42578125" style="36" bestFit="1" customWidth="1"/>
    <col min="9" max="16384" width="8.85546875" style="36"/>
  </cols>
  <sheetData>
    <row r="1" spans="1:6" ht="15.75" x14ac:dyDescent="0.25">
      <c r="A1" s="21" t="s">
        <v>42</v>
      </c>
      <c r="B1" s="21"/>
    </row>
    <row r="2" spans="1:6" ht="15.75" x14ac:dyDescent="0.25">
      <c r="A2" s="22" t="s">
        <v>67</v>
      </c>
      <c r="B2" s="22"/>
      <c r="C2" s="33"/>
      <c r="D2" s="33"/>
      <c r="E2" s="33"/>
      <c r="F2" s="33"/>
    </row>
    <row r="3" spans="1:6" ht="15.75" x14ac:dyDescent="0.25">
      <c r="A3" s="22" t="s">
        <v>68</v>
      </c>
      <c r="B3" s="22"/>
      <c r="C3" s="33"/>
      <c r="D3" s="33"/>
      <c r="E3" s="33"/>
      <c r="F3" s="33"/>
    </row>
    <row r="4" spans="1:6" ht="15.75" x14ac:dyDescent="0.25">
      <c r="A4" s="103" t="s">
        <v>164</v>
      </c>
      <c r="B4" s="23"/>
      <c r="C4" s="33"/>
      <c r="D4" s="33"/>
      <c r="E4" s="33"/>
      <c r="F4" s="37"/>
    </row>
    <row r="5" spans="1:6" ht="15.75" x14ac:dyDescent="0.25">
      <c r="A5" s="103" t="s">
        <v>165</v>
      </c>
      <c r="B5" s="23"/>
      <c r="C5" s="33"/>
      <c r="D5" s="33"/>
      <c r="E5" s="33"/>
      <c r="F5" s="37"/>
    </row>
    <row r="6" spans="1:6" ht="15.75" x14ac:dyDescent="0.25">
      <c r="A6" s="103" t="s">
        <v>166</v>
      </c>
      <c r="B6" s="23"/>
      <c r="C6" s="33"/>
      <c r="D6" s="33"/>
      <c r="E6" s="33"/>
      <c r="F6" s="37"/>
    </row>
    <row r="7" spans="1:6" ht="15.75" x14ac:dyDescent="0.25">
      <c r="A7" s="103" t="s">
        <v>74</v>
      </c>
      <c r="B7" s="23"/>
      <c r="C7" s="38"/>
      <c r="D7" s="39"/>
      <c r="E7" s="40"/>
      <c r="F7" s="39"/>
    </row>
    <row r="8" spans="1:6" ht="15.75" x14ac:dyDescent="0.25">
      <c r="A8" s="103" t="s">
        <v>41</v>
      </c>
      <c r="B8" s="24"/>
      <c r="C8" s="38"/>
      <c r="D8" s="39"/>
      <c r="E8" s="40"/>
      <c r="F8" s="39"/>
    </row>
    <row r="9" spans="1:6" ht="14.45" customHeight="1" thickBot="1" x14ac:dyDescent="0.3">
      <c r="A9" s="25"/>
      <c r="B9" s="25" t="s">
        <v>155</v>
      </c>
      <c r="C9" s="41"/>
      <c r="D9" s="42"/>
      <c r="E9" s="43"/>
      <c r="F9" s="42"/>
    </row>
    <row r="10" spans="1:6" ht="29.25" customHeight="1" thickTop="1" thickBot="1" x14ac:dyDescent="0.3">
      <c r="A10" s="44" t="s">
        <v>34</v>
      </c>
      <c r="B10" s="44" t="s">
        <v>75</v>
      </c>
      <c r="C10" s="44" t="s">
        <v>35</v>
      </c>
      <c r="D10" s="45" t="s">
        <v>36</v>
      </c>
      <c r="E10" s="44" t="s">
        <v>37</v>
      </c>
      <c r="F10" s="45" t="s">
        <v>38</v>
      </c>
    </row>
    <row r="11" spans="1:6" ht="14.45" customHeight="1" thickTop="1" x14ac:dyDescent="0.25">
      <c r="A11" s="46"/>
      <c r="B11" s="46"/>
      <c r="C11" s="46"/>
      <c r="D11" s="47"/>
      <c r="E11" s="46"/>
      <c r="F11" s="47"/>
    </row>
    <row r="12" spans="1:6" ht="15.75" x14ac:dyDescent="0.25">
      <c r="A12" s="62" t="s">
        <v>76</v>
      </c>
      <c r="B12" s="62"/>
      <c r="C12" s="48" t="s">
        <v>99</v>
      </c>
      <c r="D12" s="49">
        <f>SUM(D13:D18)</f>
        <v>722769</v>
      </c>
      <c r="E12" s="49">
        <f>SUM(E13:E18)</f>
        <v>0</v>
      </c>
      <c r="F12" s="114">
        <f>D12+E12</f>
        <v>722769</v>
      </c>
    </row>
    <row r="13" spans="1:6" x14ac:dyDescent="0.25">
      <c r="A13" s="27" t="s">
        <v>148</v>
      </c>
      <c r="B13" s="67" t="s">
        <v>156</v>
      </c>
      <c r="C13" s="51"/>
      <c r="D13" s="117">
        <v>722769</v>
      </c>
      <c r="E13" s="117">
        <v>0</v>
      </c>
      <c r="F13" s="116"/>
    </row>
    <row r="14" spans="1:6" x14ac:dyDescent="0.25">
      <c r="A14" s="27"/>
      <c r="B14" s="27"/>
      <c r="C14" s="51"/>
      <c r="D14" s="117"/>
      <c r="E14" s="117"/>
      <c r="F14" s="116"/>
    </row>
    <row r="15" spans="1:6" x14ac:dyDescent="0.25">
      <c r="A15" s="28"/>
      <c r="B15" s="28"/>
      <c r="C15" s="51"/>
      <c r="D15" s="117"/>
      <c r="E15" s="117"/>
      <c r="F15" s="116"/>
    </row>
    <row r="16" spans="1:6" x14ac:dyDescent="0.25">
      <c r="A16" s="28"/>
      <c r="B16" s="28"/>
      <c r="C16" s="51"/>
      <c r="D16" s="117"/>
      <c r="E16" s="117"/>
      <c r="F16" s="116"/>
    </row>
    <row r="17" spans="1:7" ht="15" customHeight="1" x14ac:dyDescent="0.25">
      <c r="A17" s="28"/>
      <c r="B17" s="28"/>
      <c r="C17" s="51"/>
      <c r="D17" s="117"/>
      <c r="E17" s="117"/>
      <c r="F17" s="116"/>
    </row>
    <row r="18" spans="1:7" ht="15" customHeight="1" x14ac:dyDescent="0.25">
      <c r="A18" s="28"/>
      <c r="B18" s="28"/>
      <c r="C18" s="51"/>
      <c r="D18" s="117"/>
      <c r="E18" s="117"/>
      <c r="F18" s="116"/>
    </row>
    <row r="19" spans="1:7" ht="15.75" x14ac:dyDescent="0.25">
      <c r="A19" s="62" t="s">
        <v>77</v>
      </c>
      <c r="B19" s="62"/>
      <c r="C19" s="48" t="s">
        <v>111</v>
      </c>
      <c r="D19" s="118">
        <f>SUM(D20:D24)</f>
        <v>137617</v>
      </c>
      <c r="E19" s="118">
        <f>SUM(E20:E24)</f>
        <v>562104</v>
      </c>
      <c r="F19" s="114">
        <f>D19+E19</f>
        <v>699721</v>
      </c>
    </row>
    <row r="20" spans="1:7" x14ac:dyDescent="0.25">
      <c r="A20" s="27" t="s">
        <v>149</v>
      </c>
      <c r="B20" s="67" t="s">
        <v>158</v>
      </c>
      <c r="C20" s="51"/>
      <c r="D20" s="117">
        <v>137617</v>
      </c>
      <c r="E20" s="117">
        <v>0</v>
      </c>
      <c r="F20" s="116"/>
    </row>
    <row r="21" spans="1:7" x14ac:dyDescent="0.25">
      <c r="A21" s="93" t="s">
        <v>153</v>
      </c>
      <c r="B21" s="91" t="s">
        <v>167</v>
      </c>
      <c r="C21" s="51"/>
      <c r="D21" s="117"/>
      <c r="E21" s="115">
        <v>562104</v>
      </c>
      <c r="F21" s="116"/>
    </row>
    <row r="22" spans="1:7" x14ac:dyDescent="0.25">
      <c r="A22" s="28"/>
      <c r="B22" s="28"/>
      <c r="C22" s="51"/>
      <c r="D22" s="117"/>
      <c r="E22" s="117"/>
      <c r="F22" s="116"/>
    </row>
    <row r="23" spans="1:7" x14ac:dyDescent="0.25">
      <c r="A23" s="28"/>
      <c r="B23" s="28"/>
      <c r="C23" s="51"/>
      <c r="D23" s="117"/>
      <c r="E23" s="117"/>
      <c r="F23" s="116"/>
    </row>
    <row r="24" spans="1:7" x14ac:dyDescent="0.25">
      <c r="A24" s="28"/>
      <c r="B24" s="28"/>
      <c r="C24" s="51"/>
      <c r="D24" s="117"/>
      <c r="E24" s="117"/>
      <c r="F24" s="116"/>
    </row>
    <row r="25" spans="1:7" x14ac:dyDescent="0.25">
      <c r="A25" s="28"/>
      <c r="B25" s="28"/>
      <c r="C25" s="51"/>
      <c r="D25" s="117"/>
      <c r="E25" s="117"/>
      <c r="F25" s="116"/>
    </row>
    <row r="26" spans="1:7" ht="15.75" x14ac:dyDescent="0.25">
      <c r="A26" s="62" t="s">
        <v>78</v>
      </c>
      <c r="B26" s="62"/>
      <c r="C26" s="48" t="s">
        <v>123</v>
      </c>
      <c r="D26" s="118">
        <f>SUM(D27:D32)</f>
        <v>166983</v>
      </c>
      <c r="E26" s="118">
        <f>SUM(E27:E32)</f>
        <v>607318</v>
      </c>
      <c r="F26" s="114">
        <f>D26+E26</f>
        <v>774301</v>
      </c>
    </row>
    <row r="27" spans="1:7" x14ac:dyDescent="0.25">
      <c r="A27" s="27" t="s">
        <v>150</v>
      </c>
      <c r="B27" s="67" t="s">
        <v>158</v>
      </c>
      <c r="C27" s="51"/>
      <c r="D27" s="117">
        <v>166983</v>
      </c>
      <c r="E27" s="117">
        <v>0</v>
      </c>
      <c r="F27" s="116"/>
    </row>
    <row r="28" spans="1:7" s="87" customFormat="1" ht="14.25" x14ac:dyDescent="0.2">
      <c r="A28" s="93" t="s">
        <v>154</v>
      </c>
      <c r="B28" s="91" t="s">
        <v>167</v>
      </c>
      <c r="C28" s="94"/>
      <c r="D28" s="115"/>
      <c r="E28" s="115">
        <v>607318</v>
      </c>
      <c r="F28" s="122"/>
      <c r="G28" s="95"/>
    </row>
    <row r="29" spans="1:7" x14ac:dyDescent="0.25">
      <c r="A29" s="93"/>
      <c r="B29" s="29"/>
      <c r="C29" s="51"/>
      <c r="D29" s="117"/>
      <c r="E29" s="117"/>
      <c r="F29" s="116"/>
      <c r="G29" s="54"/>
    </row>
    <row r="30" spans="1:7" x14ac:dyDescent="0.25">
      <c r="A30" s="28"/>
      <c r="B30" s="28"/>
      <c r="C30" s="51"/>
      <c r="D30" s="117"/>
      <c r="E30" s="117"/>
      <c r="F30" s="116"/>
      <c r="G30" s="54"/>
    </row>
    <row r="31" spans="1:7" x14ac:dyDescent="0.25">
      <c r="A31" s="28"/>
      <c r="B31" s="28"/>
      <c r="C31" s="51"/>
      <c r="D31" s="117"/>
      <c r="E31" s="117"/>
      <c r="F31" s="116"/>
      <c r="G31" s="54"/>
    </row>
    <row r="32" spans="1:7" x14ac:dyDescent="0.25">
      <c r="A32" s="28"/>
      <c r="B32" s="28"/>
      <c r="C32" s="51"/>
      <c r="D32" s="117"/>
      <c r="E32" s="117"/>
      <c r="F32" s="116"/>
      <c r="G32" s="54"/>
    </row>
    <row r="33" spans="1:7" ht="15.75" x14ac:dyDescent="0.25">
      <c r="A33" s="62" t="s">
        <v>79</v>
      </c>
      <c r="B33" s="62"/>
      <c r="C33" s="48" t="s">
        <v>135</v>
      </c>
      <c r="D33" s="118">
        <f>SUM(D34:D41)</f>
        <v>114153</v>
      </c>
      <c r="E33" s="118">
        <f>SUM(E34:E41)</f>
        <v>129936</v>
      </c>
      <c r="F33" s="114">
        <f>D33+E33</f>
        <v>244089</v>
      </c>
      <c r="G33" s="54"/>
    </row>
    <row r="34" spans="1:7" x14ac:dyDescent="0.25">
      <c r="A34" s="27" t="s">
        <v>148</v>
      </c>
      <c r="B34" s="67" t="s">
        <v>158</v>
      </c>
      <c r="C34" s="51"/>
      <c r="D34" s="117">
        <v>80308</v>
      </c>
      <c r="E34" s="117"/>
      <c r="F34" s="116"/>
      <c r="G34" s="54"/>
    </row>
    <row r="35" spans="1:7" x14ac:dyDescent="0.25">
      <c r="A35" s="27" t="s">
        <v>149</v>
      </c>
      <c r="B35" s="67" t="s">
        <v>158</v>
      </c>
      <c r="C35" s="51"/>
      <c r="D35" s="117">
        <v>15291</v>
      </c>
      <c r="E35" s="117"/>
      <c r="F35" s="116"/>
      <c r="G35" s="54"/>
    </row>
    <row r="36" spans="1:7" x14ac:dyDescent="0.25">
      <c r="A36" s="27" t="s">
        <v>150</v>
      </c>
      <c r="B36" s="67" t="s">
        <v>158</v>
      </c>
      <c r="C36" s="54"/>
      <c r="D36" s="117">
        <v>18554</v>
      </c>
      <c r="E36" s="117"/>
      <c r="F36" s="116"/>
      <c r="G36" s="54"/>
    </row>
    <row r="37" spans="1:7" x14ac:dyDescent="0.25">
      <c r="A37" s="93" t="s">
        <v>153</v>
      </c>
      <c r="B37" s="91" t="s">
        <v>167</v>
      </c>
      <c r="C37" s="51"/>
      <c r="D37" s="119"/>
      <c r="E37" s="115">
        <v>62456</v>
      </c>
      <c r="F37" s="116"/>
      <c r="G37" s="54"/>
    </row>
    <row r="38" spans="1:7" s="87" customFormat="1" ht="14.25" x14ac:dyDescent="0.2">
      <c r="A38" s="93" t="s">
        <v>154</v>
      </c>
      <c r="B38" s="91" t="s">
        <v>167</v>
      </c>
      <c r="C38" s="94"/>
      <c r="D38" s="125"/>
      <c r="E38" s="115">
        <v>67480</v>
      </c>
      <c r="F38" s="98"/>
      <c r="G38" s="95"/>
    </row>
    <row r="39" spans="1:7" x14ac:dyDescent="0.25">
      <c r="A39" s="93"/>
      <c r="B39" s="29"/>
      <c r="C39" s="51"/>
      <c r="D39" s="68"/>
      <c r="E39" s="52"/>
      <c r="F39" s="55"/>
      <c r="G39" s="54"/>
    </row>
    <row r="40" spans="1:7" x14ac:dyDescent="0.25">
      <c r="A40" s="27"/>
      <c r="B40" s="67"/>
      <c r="C40" s="51"/>
      <c r="D40" s="68"/>
      <c r="F40" s="55"/>
      <c r="G40" s="54"/>
    </row>
    <row r="41" spans="1:7" x14ac:dyDescent="0.25">
      <c r="C41" s="51"/>
      <c r="D41" s="75"/>
      <c r="E41" s="76"/>
      <c r="F41" s="55"/>
      <c r="G41" s="54"/>
    </row>
    <row r="42" spans="1:7" ht="15.75" x14ac:dyDescent="0.25">
      <c r="A42" s="62" t="s">
        <v>81</v>
      </c>
      <c r="B42" s="62"/>
      <c r="C42" s="48" t="s">
        <v>146</v>
      </c>
      <c r="D42" s="74">
        <f>SUM(D43:D48)</f>
        <v>0</v>
      </c>
      <c r="E42" s="52">
        <f>SUM(E43:E48)</f>
        <v>0</v>
      </c>
      <c r="F42" s="50">
        <f>D42+E42</f>
        <v>0</v>
      </c>
    </row>
    <row r="43" spans="1:7" ht="15.75" x14ac:dyDescent="0.25">
      <c r="A43" s="105" t="s">
        <v>82</v>
      </c>
      <c r="B43" s="51"/>
      <c r="C43" s="51"/>
      <c r="D43" s="52"/>
      <c r="E43" s="52"/>
      <c r="F43" s="53"/>
      <c r="G43" s="77"/>
    </row>
    <row r="44" spans="1:7" ht="15.75" x14ac:dyDescent="0.25">
      <c r="A44" s="26"/>
      <c r="B44" s="94"/>
      <c r="C44" s="94"/>
      <c r="D44" s="52"/>
      <c r="E44" s="74"/>
      <c r="F44" s="53"/>
    </row>
    <row r="45" spans="1:7" x14ac:dyDescent="0.25">
      <c r="A45" s="27"/>
      <c r="B45" s="91"/>
      <c r="C45" s="95"/>
      <c r="D45" s="52"/>
      <c r="E45" s="52"/>
      <c r="F45" s="53"/>
    </row>
    <row r="46" spans="1:7" x14ac:dyDescent="0.25">
      <c r="A46" s="27"/>
      <c r="B46" s="27"/>
      <c r="C46" s="51"/>
      <c r="D46" s="52"/>
      <c r="E46" s="52"/>
      <c r="F46" s="53"/>
    </row>
    <row r="47" spans="1:7" x14ac:dyDescent="0.25">
      <c r="A47" s="27"/>
      <c r="B47" s="27"/>
      <c r="C47" s="51"/>
      <c r="D47" s="55"/>
      <c r="E47" s="55"/>
      <c r="F47" s="55"/>
    </row>
    <row r="48" spans="1:7" x14ac:dyDescent="0.25">
      <c r="C48" s="51"/>
      <c r="D48" s="55"/>
      <c r="E48" s="55"/>
      <c r="F48" s="55"/>
    </row>
    <row r="49" spans="1:8" ht="15.75" x14ac:dyDescent="0.25">
      <c r="A49" s="21"/>
      <c r="B49" s="21"/>
      <c r="C49" s="47"/>
      <c r="D49" s="31"/>
      <c r="E49" s="84"/>
      <c r="F49" s="84"/>
    </row>
    <row r="50" spans="1:8" ht="15.75" x14ac:dyDescent="0.25">
      <c r="A50" s="147" t="s">
        <v>37</v>
      </c>
      <c r="B50" s="148"/>
      <c r="C50" s="148"/>
      <c r="D50" s="148"/>
      <c r="E50" s="149"/>
      <c r="F50" s="78">
        <f>SUM(E12,E19,E26,E33,E42)</f>
        <v>1299358</v>
      </c>
      <c r="H50" s="59"/>
    </row>
    <row r="51" spans="1:8" ht="15.75" x14ac:dyDescent="0.25">
      <c r="A51" s="147" t="s">
        <v>43</v>
      </c>
      <c r="B51" s="148"/>
      <c r="C51" s="148"/>
      <c r="D51" s="148"/>
      <c r="E51" s="149"/>
      <c r="F51" s="85">
        <f>SUM(F12,F19,F26,F33,F42)</f>
        <v>2440880</v>
      </c>
      <c r="H51" s="59"/>
    </row>
    <row r="52" spans="1:8" ht="15.75" x14ac:dyDescent="0.25">
      <c r="A52" s="34" t="s">
        <v>39</v>
      </c>
      <c r="B52" s="33"/>
      <c r="C52" s="107">
        <f ca="1">TODAY()</f>
        <v>45664</v>
      </c>
      <c r="D52" s="31"/>
      <c r="E52" s="31"/>
      <c r="F52" s="31"/>
    </row>
    <row r="53" spans="1:8" ht="15.75" x14ac:dyDescent="0.25">
      <c r="A53" s="21" t="s">
        <v>162</v>
      </c>
      <c r="B53" s="33"/>
      <c r="C53" s="33"/>
      <c r="D53" s="31"/>
      <c r="E53" s="31"/>
      <c r="F53" s="31"/>
    </row>
    <row r="54" spans="1:8" ht="15.75" x14ac:dyDescent="0.25">
      <c r="A54" s="33" t="s">
        <v>40</v>
      </c>
      <c r="B54" s="33"/>
      <c r="C54" s="33"/>
      <c r="D54" s="31"/>
      <c r="E54" s="31"/>
      <c r="F54" s="31"/>
    </row>
    <row r="55" spans="1:8" x14ac:dyDescent="0.25">
      <c r="D55" s="60"/>
      <c r="E55" s="60"/>
      <c r="F55" s="60"/>
    </row>
    <row r="56" spans="1:8" x14ac:dyDescent="0.25">
      <c r="D56" s="60"/>
      <c r="E56" s="60"/>
      <c r="F56" s="60"/>
    </row>
    <row r="57" spans="1:8" x14ac:dyDescent="0.25">
      <c r="D57" s="60"/>
      <c r="E57" s="60"/>
      <c r="F57" s="60"/>
    </row>
    <row r="58" spans="1:8" x14ac:dyDescent="0.25">
      <c r="D58" s="60"/>
      <c r="E58" s="60"/>
      <c r="F58" s="60"/>
    </row>
    <row r="59" spans="1:8" x14ac:dyDescent="0.25">
      <c r="D59" s="60"/>
      <c r="E59" s="60"/>
      <c r="F59" s="60"/>
    </row>
    <row r="60" spans="1:8" x14ac:dyDescent="0.25">
      <c r="D60" s="60"/>
      <c r="E60" s="60"/>
      <c r="F60" s="60"/>
    </row>
    <row r="61" spans="1:8" x14ac:dyDescent="0.25">
      <c r="D61" s="60"/>
      <c r="E61" s="60"/>
      <c r="F61" s="60"/>
    </row>
    <row r="62" spans="1:8" x14ac:dyDescent="0.25">
      <c r="D62" s="60"/>
      <c r="E62" s="60"/>
      <c r="F62" s="60"/>
    </row>
    <row r="63" spans="1:8" x14ac:dyDescent="0.25">
      <c r="D63" s="60"/>
      <c r="E63" s="60"/>
      <c r="F63" s="60"/>
    </row>
    <row r="64" spans="1:8" x14ac:dyDescent="0.25">
      <c r="D64" s="60"/>
      <c r="E64" s="60"/>
      <c r="F64" s="60"/>
    </row>
    <row r="65" spans="4:6" x14ac:dyDescent="0.25">
      <c r="D65" s="60"/>
      <c r="E65" s="60"/>
      <c r="F65" s="60"/>
    </row>
    <row r="66" spans="4:6" x14ac:dyDescent="0.25">
      <c r="D66" s="60"/>
      <c r="E66" s="60"/>
      <c r="F66" s="60"/>
    </row>
    <row r="67" spans="4:6" x14ac:dyDescent="0.25">
      <c r="D67" s="60"/>
      <c r="E67" s="60"/>
      <c r="F67" s="60"/>
    </row>
    <row r="68" spans="4:6" x14ac:dyDescent="0.25">
      <c r="D68" s="60"/>
      <c r="E68" s="60"/>
      <c r="F68" s="60"/>
    </row>
    <row r="69" spans="4:6" x14ac:dyDescent="0.25">
      <c r="D69" s="60"/>
      <c r="E69" s="60"/>
      <c r="F69" s="60"/>
    </row>
    <row r="70" spans="4:6" x14ac:dyDescent="0.25">
      <c r="D70" s="60"/>
      <c r="E70" s="60"/>
      <c r="F70" s="60"/>
    </row>
    <row r="71" spans="4:6" x14ac:dyDescent="0.25">
      <c r="D71" s="60"/>
      <c r="E71" s="60"/>
      <c r="F71" s="60"/>
    </row>
    <row r="72" spans="4:6" x14ac:dyDescent="0.25">
      <c r="D72" s="60"/>
      <c r="E72" s="60"/>
      <c r="F72" s="60"/>
    </row>
    <row r="73" spans="4:6" x14ac:dyDescent="0.25">
      <c r="D73" s="60"/>
      <c r="E73" s="60"/>
      <c r="F73" s="60"/>
    </row>
    <row r="74" spans="4:6" x14ac:dyDescent="0.25">
      <c r="D74" s="60"/>
      <c r="E74" s="60"/>
      <c r="F74" s="60"/>
    </row>
    <row r="75" spans="4:6" x14ac:dyDescent="0.25">
      <c r="D75" s="60"/>
      <c r="E75" s="60"/>
      <c r="F75" s="60"/>
    </row>
    <row r="76" spans="4:6" x14ac:dyDescent="0.25">
      <c r="D76" s="60"/>
      <c r="E76" s="60"/>
      <c r="F76" s="60"/>
    </row>
    <row r="77" spans="4:6" x14ac:dyDescent="0.25">
      <c r="D77" s="60"/>
      <c r="E77" s="60"/>
      <c r="F77" s="60"/>
    </row>
    <row r="78" spans="4:6" x14ac:dyDescent="0.25">
      <c r="D78" s="60"/>
      <c r="E78" s="60"/>
      <c r="F78" s="60"/>
    </row>
    <row r="79" spans="4:6" x14ac:dyDescent="0.25">
      <c r="D79" s="60"/>
      <c r="E79" s="60"/>
      <c r="F79" s="60"/>
    </row>
    <row r="80" spans="4:6" x14ac:dyDescent="0.25">
      <c r="D80" s="60"/>
      <c r="E80" s="60"/>
      <c r="F80" s="60"/>
    </row>
    <row r="81" spans="4:6" x14ac:dyDescent="0.25">
      <c r="D81" s="60"/>
      <c r="E81" s="60"/>
      <c r="F81" s="60"/>
    </row>
    <row r="82" spans="4:6" x14ac:dyDescent="0.25">
      <c r="D82" s="60"/>
      <c r="E82" s="60"/>
      <c r="F82" s="60"/>
    </row>
    <row r="83" spans="4:6" x14ac:dyDescent="0.25">
      <c r="D83" s="60"/>
      <c r="E83" s="60"/>
      <c r="F83" s="60"/>
    </row>
    <row r="84" spans="4:6" x14ac:dyDescent="0.25">
      <c r="D84" s="60"/>
      <c r="E84" s="60"/>
      <c r="F84" s="60"/>
    </row>
    <row r="85" spans="4:6" x14ac:dyDescent="0.25">
      <c r="D85" s="60"/>
      <c r="E85" s="60"/>
      <c r="F85" s="60"/>
    </row>
    <row r="86" spans="4:6" x14ac:dyDescent="0.25">
      <c r="D86" s="60"/>
      <c r="E86" s="60"/>
      <c r="F86" s="60"/>
    </row>
    <row r="87" spans="4:6" x14ac:dyDescent="0.25">
      <c r="D87" s="60"/>
      <c r="E87" s="60"/>
      <c r="F87" s="60"/>
    </row>
    <row r="88" spans="4:6" x14ac:dyDescent="0.25">
      <c r="D88" s="60"/>
      <c r="E88" s="60"/>
      <c r="F88" s="60"/>
    </row>
    <row r="89" spans="4:6" x14ac:dyDescent="0.25">
      <c r="D89" s="60"/>
      <c r="E89" s="60"/>
      <c r="F89" s="60"/>
    </row>
    <row r="90" spans="4:6" x14ac:dyDescent="0.25">
      <c r="D90" s="60"/>
      <c r="E90" s="60"/>
      <c r="F90" s="60"/>
    </row>
    <row r="91" spans="4:6" x14ac:dyDescent="0.25">
      <c r="D91" s="60"/>
      <c r="E91" s="60"/>
      <c r="F91" s="60"/>
    </row>
    <row r="92" spans="4:6" x14ac:dyDescent="0.25">
      <c r="D92" s="60"/>
      <c r="E92" s="60"/>
      <c r="F92" s="60"/>
    </row>
    <row r="93" spans="4:6" x14ac:dyDescent="0.25">
      <c r="D93" s="60"/>
      <c r="E93" s="60"/>
      <c r="F93" s="60"/>
    </row>
    <row r="94" spans="4:6" x14ac:dyDescent="0.25">
      <c r="D94" s="60"/>
      <c r="E94" s="60"/>
      <c r="F94" s="60"/>
    </row>
    <row r="95" spans="4:6" x14ac:dyDescent="0.25">
      <c r="D95" s="60"/>
      <c r="E95" s="60"/>
      <c r="F95" s="60"/>
    </row>
    <row r="96" spans="4:6" x14ac:dyDescent="0.25">
      <c r="D96" s="60"/>
      <c r="E96" s="60"/>
      <c r="F96" s="60"/>
    </row>
    <row r="97" spans="4:6" x14ac:dyDescent="0.25">
      <c r="D97" s="60"/>
      <c r="E97" s="60"/>
      <c r="F97" s="60"/>
    </row>
    <row r="98" spans="4:6" x14ac:dyDescent="0.25">
      <c r="D98" s="60"/>
      <c r="E98" s="60"/>
      <c r="F98" s="60"/>
    </row>
    <row r="99" spans="4:6" x14ac:dyDescent="0.25">
      <c r="D99" s="60"/>
      <c r="E99" s="60"/>
      <c r="F99" s="60"/>
    </row>
    <row r="100" spans="4:6" x14ac:dyDescent="0.25">
      <c r="D100" s="60"/>
      <c r="E100" s="60"/>
      <c r="F100" s="60"/>
    </row>
    <row r="101" spans="4:6" x14ac:dyDescent="0.25">
      <c r="D101" s="60"/>
      <c r="E101" s="60"/>
      <c r="F101" s="60"/>
    </row>
    <row r="102" spans="4:6" x14ac:dyDescent="0.25">
      <c r="D102" s="60"/>
      <c r="E102" s="60"/>
      <c r="F102" s="60"/>
    </row>
    <row r="103" spans="4:6" x14ac:dyDescent="0.25">
      <c r="D103" s="60"/>
      <c r="E103" s="60"/>
      <c r="F103" s="60"/>
    </row>
    <row r="104" spans="4:6" x14ac:dyDescent="0.25">
      <c r="D104" s="60"/>
      <c r="E104" s="60"/>
      <c r="F104" s="60"/>
    </row>
    <row r="105" spans="4:6" x14ac:dyDescent="0.25">
      <c r="D105" s="60"/>
      <c r="E105" s="60"/>
      <c r="F105" s="60"/>
    </row>
    <row r="106" spans="4:6" x14ac:dyDescent="0.25">
      <c r="D106" s="60"/>
      <c r="E106" s="60"/>
      <c r="F106" s="60"/>
    </row>
    <row r="107" spans="4:6" x14ac:dyDescent="0.25">
      <c r="D107" s="60"/>
      <c r="E107" s="60"/>
      <c r="F107" s="60"/>
    </row>
    <row r="108" spans="4:6" x14ac:dyDescent="0.25">
      <c r="D108" s="60"/>
      <c r="E108" s="60"/>
      <c r="F108" s="60"/>
    </row>
    <row r="109" spans="4:6" x14ac:dyDescent="0.25">
      <c r="D109" s="60"/>
      <c r="E109" s="60"/>
      <c r="F109" s="60"/>
    </row>
    <row r="110" spans="4:6" x14ac:dyDescent="0.25">
      <c r="D110" s="60"/>
      <c r="E110" s="60"/>
      <c r="F110" s="60"/>
    </row>
    <row r="111" spans="4:6" x14ac:dyDescent="0.25">
      <c r="D111" s="60"/>
      <c r="E111" s="60"/>
      <c r="F111" s="60"/>
    </row>
    <row r="112" spans="4:6" x14ac:dyDescent="0.25">
      <c r="D112" s="60"/>
      <c r="E112" s="60"/>
      <c r="F112" s="60"/>
    </row>
    <row r="113" spans="4:6" x14ac:dyDescent="0.25">
      <c r="D113" s="60"/>
      <c r="E113" s="60"/>
      <c r="F113" s="60"/>
    </row>
    <row r="114" spans="4:6" x14ac:dyDescent="0.25">
      <c r="D114" s="60"/>
      <c r="E114" s="60"/>
      <c r="F114" s="60"/>
    </row>
    <row r="115" spans="4:6" x14ac:dyDescent="0.25">
      <c r="D115" s="60"/>
      <c r="E115" s="60"/>
      <c r="F115" s="60"/>
    </row>
    <row r="116" spans="4:6" x14ac:dyDescent="0.25">
      <c r="D116" s="60"/>
      <c r="E116" s="60"/>
      <c r="F116" s="60"/>
    </row>
    <row r="117" spans="4:6" x14ac:dyDescent="0.25">
      <c r="D117" s="60"/>
      <c r="E117" s="60"/>
      <c r="F117" s="60"/>
    </row>
    <row r="118" spans="4:6" x14ac:dyDescent="0.25">
      <c r="D118" s="60"/>
      <c r="E118" s="60"/>
      <c r="F118" s="60"/>
    </row>
    <row r="119" spans="4:6" x14ac:dyDescent="0.25">
      <c r="D119" s="60"/>
      <c r="E119" s="60"/>
      <c r="F119" s="60"/>
    </row>
    <row r="120" spans="4:6" x14ac:dyDescent="0.25">
      <c r="D120" s="60"/>
      <c r="E120" s="60"/>
      <c r="F120" s="60"/>
    </row>
    <row r="121" spans="4:6" x14ac:dyDescent="0.25">
      <c r="D121" s="60"/>
      <c r="E121" s="60"/>
      <c r="F121" s="60"/>
    </row>
    <row r="122" spans="4:6" x14ac:dyDescent="0.25">
      <c r="D122" s="60"/>
      <c r="E122" s="60"/>
      <c r="F122" s="60"/>
    </row>
    <row r="123" spans="4:6" x14ac:dyDescent="0.25">
      <c r="D123" s="60"/>
      <c r="E123" s="60"/>
      <c r="F123" s="60"/>
    </row>
    <row r="124" spans="4:6" x14ac:dyDescent="0.25">
      <c r="D124" s="60"/>
      <c r="E124" s="60"/>
      <c r="F124" s="60"/>
    </row>
    <row r="125" spans="4:6" x14ac:dyDescent="0.25">
      <c r="D125" s="60"/>
      <c r="E125" s="60"/>
      <c r="F125" s="60"/>
    </row>
    <row r="126" spans="4:6" x14ac:dyDescent="0.25">
      <c r="D126" s="60"/>
      <c r="E126" s="60"/>
      <c r="F126" s="60"/>
    </row>
    <row r="127" spans="4:6" x14ac:dyDescent="0.25">
      <c r="D127" s="60"/>
      <c r="E127" s="60"/>
      <c r="F127" s="60"/>
    </row>
    <row r="128" spans="4:6" x14ac:dyDescent="0.25">
      <c r="D128" s="60"/>
      <c r="E128" s="60"/>
      <c r="F128" s="60"/>
    </row>
    <row r="129" spans="4:6" x14ac:dyDescent="0.25">
      <c r="D129" s="60"/>
      <c r="E129" s="60"/>
      <c r="F129" s="60"/>
    </row>
    <row r="130" spans="4:6" x14ac:dyDescent="0.25">
      <c r="D130" s="60"/>
      <c r="E130" s="60"/>
      <c r="F130" s="60"/>
    </row>
    <row r="131" spans="4:6" x14ac:dyDescent="0.25">
      <c r="D131" s="60"/>
      <c r="E131" s="60"/>
      <c r="F131" s="60"/>
    </row>
    <row r="132" spans="4:6" x14ac:dyDescent="0.25">
      <c r="D132" s="60"/>
      <c r="E132" s="60"/>
      <c r="F132" s="60"/>
    </row>
    <row r="133" spans="4:6" x14ac:dyDescent="0.25">
      <c r="D133" s="60"/>
      <c r="E133" s="60"/>
      <c r="F133" s="60"/>
    </row>
    <row r="134" spans="4:6" x14ac:dyDescent="0.25">
      <c r="D134" s="60"/>
      <c r="E134" s="60"/>
      <c r="F134" s="60"/>
    </row>
    <row r="135" spans="4:6" x14ac:dyDescent="0.25">
      <c r="D135" s="60"/>
      <c r="E135" s="60"/>
      <c r="F135" s="60"/>
    </row>
    <row r="136" spans="4:6" x14ac:dyDescent="0.25">
      <c r="D136" s="60"/>
      <c r="E136" s="60"/>
      <c r="F136" s="60"/>
    </row>
    <row r="137" spans="4:6" x14ac:dyDescent="0.25">
      <c r="D137" s="60"/>
      <c r="E137" s="60"/>
      <c r="F137" s="60"/>
    </row>
    <row r="138" spans="4:6" x14ac:dyDescent="0.25">
      <c r="D138" s="60"/>
      <c r="E138" s="60"/>
      <c r="F138" s="60"/>
    </row>
    <row r="139" spans="4:6" x14ac:dyDescent="0.25">
      <c r="D139" s="60"/>
      <c r="E139" s="60"/>
      <c r="F139" s="60"/>
    </row>
    <row r="140" spans="4:6" x14ac:dyDescent="0.25">
      <c r="D140" s="60"/>
      <c r="E140" s="60"/>
      <c r="F140" s="60"/>
    </row>
    <row r="141" spans="4:6" x14ac:dyDescent="0.25">
      <c r="D141" s="60"/>
      <c r="E141" s="60"/>
      <c r="F141" s="60"/>
    </row>
    <row r="142" spans="4:6" x14ac:dyDescent="0.25">
      <c r="D142" s="60"/>
      <c r="E142" s="60"/>
      <c r="F142" s="60"/>
    </row>
    <row r="143" spans="4:6" x14ac:dyDescent="0.25">
      <c r="D143" s="60"/>
      <c r="E143" s="60"/>
      <c r="F143" s="60"/>
    </row>
    <row r="144" spans="4:6" x14ac:dyDescent="0.25">
      <c r="D144" s="60"/>
      <c r="E144" s="60"/>
      <c r="F144" s="60"/>
    </row>
    <row r="145" spans="4:6" x14ac:dyDescent="0.25">
      <c r="D145" s="60"/>
      <c r="E145" s="60"/>
      <c r="F145" s="60"/>
    </row>
    <row r="146" spans="4:6" x14ac:dyDescent="0.25">
      <c r="D146" s="60"/>
      <c r="E146" s="60"/>
      <c r="F146" s="60"/>
    </row>
    <row r="147" spans="4:6" x14ac:dyDescent="0.25">
      <c r="D147" s="60"/>
      <c r="E147" s="60"/>
      <c r="F147" s="60"/>
    </row>
  </sheetData>
  <mergeCells count="2">
    <mergeCell ref="A50:E50"/>
    <mergeCell ref="A51:E51"/>
  </mergeCells>
  <pageMargins left="0.25" right="0.25" top="0.75" bottom="0.75" header="0.3" footer="0.3"/>
  <pageSetup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5F31-E0E9-4273-8860-A72B7E56F88A}">
  <sheetPr codeName="Sheet15">
    <pageSetUpPr fitToPage="1"/>
  </sheetPr>
  <dimension ref="A1:H145"/>
  <sheetViews>
    <sheetView topLeftCell="A9" zoomScale="90" zoomScaleNormal="90" workbookViewId="0">
      <selection activeCell="Q23" sqref="Q23"/>
    </sheetView>
  </sheetViews>
  <sheetFormatPr defaultColWidth="8.85546875" defaultRowHeight="15" x14ac:dyDescent="0.25"/>
  <cols>
    <col min="1" max="1" width="54.5703125" style="36" customWidth="1"/>
    <col min="2" max="2" width="18.140625" style="36" customWidth="1"/>
    <col min="3" max="6" width="19.42578125" style="36" customWidth="1"/>
    <col min="7" max="7" width="8.85546875" style="36"/>
    <col min="8" max="8" width="12.42578125" style="36" bestFit="1" customWidth="1"/>
    <col min="9" max="16384" width="8.85546875" style="36"/>
  </cols>
  <sheetData>
    <row r="1" spans="1:6" ht="15.75" x14ac:dyDescent="0.25">
      <c r="A1" s="21" t="s">
        <v>42</v>
      </c>
      <c r="B1" s="21"/>
    </row>
    <row r="2" spans="1:6" ht="15.75" x14ac:dyDescent="0.25">
      <c r="A2" s="22" t="s">
        <v>69</v>
      </c>
      <c r="B2" s="22"/>
      <c r="C2" s="33"/>
      <c r="D2" s="33"/>
      <c r="E2" s="33"/>
      <c r="F2" s="33"/>
    </row>
    <row r="3" spans="1:6" ht="15.75" x14ac:dyDescent="0.25">
      <c r="A3" s="22" t="s">
        <v>70</v>
      </c>
      <c r="B3" s="22"/>
      <c r="C3" s="33"/>
      <c r="D3" s="33"/>
      <c r="E3" s="33"/>
      <c r="F3" s="33"/>
    </row>
    <row r="4" spans="1:6" ht="15.75" x14ac:dyDescent="0.25">
      <c r="A4" s="103" t="s">
        <v>164</v>
      </c>
      <c r="B4" s="23"/>
      <c r="C4" s="33"/>
      <c r="D4" s="33"/>
      <c r="E4" s="33"/>
      <c r="F4" s="37"/>
    </row>
    <row r="5" spans="1:6" ht="15.75" x14ac:dyDescent="0.25">
      <c r="A5" s="103" t="s">
        <v>165</v>
      </c>
      <c r="B5" s="23"/>
      <c r="C5" s="33"/>
      <c r="D5" s="33"/>
      <c r="E5" s="33"/>
      <c r="F5" s="37"/>
    </row>
    <row r="6" spans="1:6" ht="15.75" x14ac:dyDescent="0.25">
      <c r="A6" s="103" t="s">
        <v>166</v>
      </c>
      <c r="B6" s="23"/>
      <c r="C6" s="33"/>
      <c r="D6" s="33"/>
      <c r="E6" s="33"/>
      <c r="F6" s="37"/>
    </row>
    <row r="7" spans="1:6" ht="15.75" x14ac:dyDescent="0.25">
      <c r="A7" s="103" t="s">
        <v>74</v>
      </c>
      <c r="B7" s="23"/>
      <c r="C7" s="38"/>
      <c r="D7" s="39"/>
      <c r="E7" s="40"/>
      <c r="F7" s="39"/>
    </row>
    <row r="8" spans="1:6" ht="15.75" x14ac:dyDescent="0.25">
      <c r="A8" s="103" t="s">
        <v>41</v>
      </c>
      <c r="B8" s="24"/>
      <c r="C8" s="38"/>
      <c r="D8" s="39"/>
      <c r="E8" s="40"/>
      <c r="F8" s="39"/>
    </row>
    <row r="9" spans="1:6" ht="14.45" customHeight="1" thickBot="1" x14ac:dyDescent="0.3">
      <c r="A9" s="25"/>
      <c r="B9" s="25" t="s">
        <v>155</v>
      </c>
      <c r="C9" s="41"/>
      <c r="D9" s="42"/>
      <c r="E9" s="43"/>
      <c r="F9" s="42"/>
    </row>
    <row r="10" spans="1:6" ht="29.25" customHeight="1" thickTop="1" thickBot="1" x14ac:dyDescent="0.3">
      <c r="A10" s="44" t="s">
        <v>34</v>
      </c>
      <c r="B10" s="44" t="s">
        <v>75</v>
      </c>
      <c r="C10" s="44" t="s">
        <v>35</v>
      </c>
      <c r="D10" s="45" t="s">
        <v>36</v>
      </c>
      <c r="E10" s="44" t="s">
        <v>37</v>
      </c>
      <c r="F10" s="45" t="s">
        <v>38</v>
      </c>
    </row>
    <row r="11" spans="1:6" ht="14.45" customHeight="1" thickTop="1" x14ac:dyDescent="0.25">
      <c r="A11" s="46"/>
      <c r="B11" s="46"/>
      <c r="C11" s="46"/>
      <c r="D11" s="47"/>
      <c r="E11" s="46"/>
      <c r="F11" s="47"/>
    </row>
    <row r="12" spans="1:6" ht="15.75" x14ac:dyDescent="0.25">
      <c r="A12" s="62" t="s">
        <v>76</v>
      </c>
      <c r="B12" s="62"/>
      <c r="C12" s="48" t="s">
        <v>100</v>
      </c>
      <c r="D12" s="49">
        <f>SUM(D13:D17)</f>
        <v>1056306</v>
      </c>
      <c r="E12" s="49">
        <f>SUM(E13:E17)</f>
        <v>0</v>
      </c>
      <c r="F12" s="114">
        <f>D12+E12</f>
        <v>1056306</v>
      </c>
    </row>
    <row r="13" spans="1:6" x14ac:dyDescent="0.25">
      <c r="A13" s="27" t="s">
        <v>148</v>
      </c>
      <c r="B13" s="67" t="s">
        <v>156</v>
      </c>
      <c r="C13" s="51"/>
      <c r="D13" s="117">
        <v>1056306</v>
      </c>
      <c r="E13" s="117">
        <v>0</v>
      </c>
      <c r="F13" s="116"/>
    </row>
    <row r="14" spans="1:6" x14ac:dyDescent="0.25">
      <c r="A14" s="28"/>
      <c r="B14" s="28"/>
      <c r="C14" s="51"/>
      <c r="D14" s="117"/>
      <c r="E14" s="117"/>
      <c r="F14" s="116"/>
    </row>
    <row r="15" spans="1:6" x14ac:dyDescent="0.25">
      <c r="A15" s="28"/>
      <c r="B15" s="28"/>
      <c r="C15" s="51"/>
      <c r="D15" s="117"/>
      <c r="E15" s="117"/>
      <c r="F15" s="116"/>
    </row>
    <row r="16" spans="1:6" ht="15" customHeight="1" x14ac:dyDescent="0.25">
      <c r="A16" s="28"/>
      <c r="B16" s="28"/>
      <c r="C16" s="51"/>
      <c r="D16" s="117"/>
      <c r="E16" s="117"/>
      <c r="F16" s="116"/>
    </row>
    <row r="17" spans="1:7" ht="15" customHeight="1" x14ac:dyDescent="0.25">
      <c r="A17" s="28"/>
      <c r="B17" s="28"/>
      <c r="C17" s="51"/>
      <c r="D17" s="117"/>
      <c r="E17" s="117"/>
      <c r="F17" s="116"/>
    </row>
    <row r="18" spans="1:7" ht="15.75" x14ac:dyDescent="0.25">
      <c r="A18" s="62" t="s">
        <v>77</v>
      </c>
      <c r="B18" s="62"/>
      <c r="C18" s="48" t="s">
        <v>112</v>
      </c>
      <c r="D18" s="118">
        <f>SUM(D19:D23)</f>
        <v>197096</v>
      </c>
      <c r="E18" s="118">
        <f>SUM(E19:E23)</f>
        <v>805046</v>
      </c>
      <c r="F18" s="114">
        <f>D18+E18</f>
        <v>1002142</v>
      </c>
    </row>
    <row r="19" spans="1:7" x14ac:dyDescent="0.25">
      <c r="A19" s="27" t="s">
        <v>149</v>
      </c>
      <c r="B19" s="67" t="s">
        <v>158</v>
      </c>
      <c r="C19" s="51"/>
      <c r="D19" s="117">
        <v>197096</v>
      </c>
      <c r="E19" s="117">
        <v>0</v>
      </c>
      <c r="F19" s="116"/>
    </row>
    <row r="20" spans="1:7" x14ac:dyDescent="0.25">
      <c r="A20" s="93" t="s">
        <v>153</v>
      </c>
      <c r="B20" s="91" t="s">
        <v>167</v>
      </c>
      <c r="C20" s="51"/>
      <c r="D20" s="117"/>
      <c r="E20" s="115">
        <v>805046</v>
      </c>
      <c r="F20" s="116"/>
    </row>
    <row r="21" spans="1:7" x14ac:dyDescent="0.25">
      <c r="A21" s="28"/>
      <c r="B21" s="28"/>
      <c r="C21" s="51"/>
      <c r="D21" s="117"/>
      <c r="E21" s="117"/>
      <c r="F21" s="116"/>
    </row>
    <row r="22" spans="1:7" x14ac:dyDescent="0.25">
      <c r="A22" s="28"/>
      <c r="B22" s="28"/>
      <c r="C22" s="51"/>
      <c r="D22" s="117"/>
      <c r="E22" s="117"/>
      <c r="F22" s="116"/>
    </row>
    <row r="23" spans="1:7" x14ac:dyDescent="0.25">
      <c r="A23" s="28"/>
      <c r="B23" s="28"/>
      <c r="C23" s="51"/>
      <c r="D23" s="117"/>
      <c r="E23" s="117"/>
      <c r="F23" s="116"/>
    </row>
    <row r="24" spans="1:7" x14ac:dyDescent="0.25">
      <c r="A24" s="28"/>
      <c r="B24" s="28"/>
      <c r="C24" s="51"/>
      <c r="D24" s="117"/>
      <c r="E24" s="117"/>
      <c r="F24" s="116"/>
    </row>
    <row r="25" spans="1:7" ht="15.75" x14ac:dyDescent="0.25">
      <c r="A25" s="62" t="s">
        <v>78</v>
      </c>
      <c r="B25" s="62"/>
      <c r="C25" s="48" t="s">
        <v>124</v>
      </c>
      <c r="D25" s="118">
        <f>SUM(D26:D31)</f>
        <v>207462</v>
      </c>
      <c r="E25" s="118">
        <f>SUM(E26:E31)</f>
        <v>754543</v>
      </c>
      <c r="F25" s="114">
        <f>D25+E25</f>
        <v>962005</v>
      </c>
    </row>
    <row r="26" spans="1:7" x14ac:dyDescent="0.25">
      <c r="A26" s="27" t="s">
        <v>150</v>
      </c>
      <c r="B26" s="67" t="s">
        <v>158</v>
      </c>
      <c r="C26" s="51"/>
      <c r="D26" s="117">
        <v>207462</v>
      </c>
      <c r="E26" s="117">
        <v>0</v>
      </c>
      <c r="F26" s="116"/>
    </row>
    <row r="27" spans="1:7" s="87" customFormat="1" ht="14.25" x14ac:dyDescent="0.2">
      <c r="A27" s="93" t="s">
        <v>154</v>
      </c>
      <c r="B27" s="91" t="s">
        <v>167</v>
      </c>
      <c r="C27" s="94"/>
      <c r="D27" s="115"/>
      <c r="E27" s="115">
        <v>754543</v>
      </c>
      <c r="F27" s="122"/>
      <c r="G27" s="95"/>
    </row>
    <row r="28" spans="1:7" x14ac:dyDescent="0.25">
      <c r="A28" s="27"/>
      <c r="B28" s="27"/>
      <c r="C28" s="51"/>
      <c r="D28" s="117"/>
      <c r="E28" s="117"/>
      <c r="F28" s="116"/>
      <c r="G28" s="54"/>
    </row>
    <row r="29" spans="1:7" x14ac:dyDescent="0.25">
      <c r="A29" s="28"/>
      <c r="B29" s="28"/>
      <c r="C29" s="51"/>
      <c r="D29" s="117"/>
      <c r="E29" s="117"/>
      <c r="F29" s="116"/>
      <c r="G29" s="54"/>
    </row>
    <row r="30" spans="1:7" x14ac:dyDescent="0.25">
      <c r="A30" s="28"/>
      <c r="B30" s="28"/>
      <c r="C30" s="51"/>
      <c r="D30" s="117"/>
      <c r="E30" s="117"/>
      <c r="F30" s="116"/>
      <c r="G30" s="54"/>
    </row>
    <row r="31" spans="1:7" x14ac:dyDescent="0.25">
      <c r="A31" s="28"/>
      <c r="B31" s="28"/>
      <c r="C31" s="51"/>
      <c r="D31" s="117"/>
      <c r="E31" s="117"/>
      <c r="F31" s="116"/>
      <c r="G31" s="54"/>
    </row>
    <row r="32" spans="1:7" ht="15.75" x14ac:dyDescent="0.25">
      <c r="A32" s="62" t="s">
        <v>79</v>
      </c>
      <c r="B32" s="62"/>
      <c r="C32" s="48" t="s">
        <v>136</v>
      </c>
      <c r="D32" s="118">
        <f>SUM(D33:D38)</f>
        <v>162317</v>
      </c>
      <c r="E32" s="118">
        <f>SUM(E33:E38)</f>
        <v>173288</v>
      </c>
      <c r="F32" s="114">
        <f>D32+E32</f>
        <v>335605</v>
      </c>
      <c r="G32" s="54"/>
    </row>
    <row r="33" spans="1:8" x14ac:dyDescent="0.25">
      <c r="A33" s="27" t="s">
        <v>148</v>
      </c>
      <c r="B33" s="67" t="s">
        <v>158</v>
      </c>
      <c r="C33" s="51"/>
      <c r="D33" s="117">
        <v>117366</v>
      </c>
      <c r="E33" s="117">
        <v>0</v>
      </c>
      <c r="F33" s="116"/>
      <c r="G33" s="54"/>
    </row>
    <row r="34" spans="1:8" x14ac:dyDescent="0.25">
      <c r="A34" s="27" t="s">
        <v>149</v>
      </c>
      <c r="B34" s="67" t="s">
        <v>158</v>
      </c>
      <c r="C34" s="51"/>
      <c r="D34" s="117">
        <v>21900</v>
      </c>
      <c r="E34" s="117">
        <v>0</v>
      </c>
      <c r="F34" s="116"/>
      <c r="G34" s="54"/>
    </row>
    <row r="35" spans="1:8" x14ac:dyDescent="0.25">
      <c r="A35" s="27" t="s">
        <v>150</v>
      </c>
      <c r="B35" s="67" t="s">
        <v>158</v>
      </c>
      <c r="C35" s="54"/>
      <c r="D35" s="117">
        <v>23051</v>
      </c>
      <c r="E35" s="117">
        <v>0</v>
      </c>
      <c r="F35" s="116"/>
      <c r="G35" s="54"/>
    </row>
    <row r="36" spans="1:8" x14ac:dyDescent="0.25">
      <c r="A36" s="93" t="s">
        <v>153</v>
      </c>
      <c r="B36" s="91" t="s">
        <v>167</v>
      </c>
      <c r="C36" s="51"/>
      <c r="D36" s="119"/>
      <c r="E36" s="115">
        <v>89450</v>
      </c>
      <c r="F36" s="116"/>
      <c r="G36" s="54"/>
    </row>
    <row r="37" spans="1:8" s="87" customFormat="1" ht="14.25" x14ac:dyDescent="0.2">
      <c r="A37" s="93" t="s">
        <v>154</v>
      </c>
      <c r="B37" s="91" t="s">
        <v>167</v>
      </c>
      <c r="C37" s="94"/>
      <c r="D37" s="125"/>
      <c r="E37" s="115">
        <v>83838</v>
      </c>
      <c r="F37" s="98"/>
      <c r="G37" s="95"/>
    </row>
    <row r="38" spans="1:8" x14ac:dyDescent="0.25">
      <c r="C38" s="51"/>
      <c r="D38" s="75"/>
      <c r="E38" s="76"/>
      <c r="F38" s="55"/>
      <c r="G38" s="54"/>
    </row>
    <row r="39" spans="1:8" ht="15.75" x14ac:dyDescent="0.25">
      <c r="A39" s="62" t="s">
        <v>80</v>
      </c>
      <c r="B39" s="62"/>
      <c r="C39" s="48" t="s">
        <v>147</v>
      </c>
      <c r="D39" s="74">
        <f>SUM(D40:D45)</f>
        <v>0</v>
      </c>
      <c r="E39" s="52">
        <f>SUM(E40:E45)</f>
        <v>0</v>
      </c>
      <c r="F39" s="50">
        <f>D39+E39</f>
        <v>0</v>
      </c>
      <c r="G39" s="54"/>
    </row>
    <row r="40" spans="1:8" ht="15.75" x14ac:dyDescent="0.25">
      <c r="A40" s="105" t="s">
        <v>82</v>
      </c>
      <c r="B40" s="51"/>
      <c r="C40" s="51"/>
      <c r="D40" s="52"/>
      <c r="E40" s="52"/>
      <c r="F40" s="53"/>
    </row>
    <row r="41" spans="1:8" ht="15.75" x14ac:dyDescent="0.25">
      <c r="A41" s="105"/>
      <c r="B41" s="51"/>
      <c r="C41" s="94"/>
      <c r="D41" s="52"/>
      <c r="E41" s="52"/>
      <c r="F41" s="53"/>
    </row>
    <row r="42" spans="1:8" x14ac:dyDescent="0.25">
      <c r="A42" s="93"/>
      <c r="B42" s="91"/>
      <c r="C42" s="95"/>
      <c r="D42" s="52"/>
      <c r="E42" s="52"/>
      <c r="F42" s="53"/>
    </row>
    <row r="43" spans="1:8" x14ac:dyDescent="0.25">
      <c r="A43" s="27"/>
      <c r="B43" s="67"/>
      <c r="C43" s="51"/>
      <c r="D43" s="52"/>
      <c r="E43" s="52"/>
      <c r="F43" s="53"/>
    </row>
    <row r="44" spans="1:8" x14ac:dyDescent="0.25">
      <c r="A44" s="27"/>
      <c r="B44" s="28"/>
      <c r="C44" s="51"/>
      <c r="D44" s="55"/>
      <c r="E44" s="55"/>
      <c r="F44" s="55"/>
    </row>
    <row r="45" spans="1:8" x14ac:dyDescent="0.25">
      <c r="A45" s="28"/>
      <c r="B45" s="28"/>
      <c r="C45" s="51"/>
      <c r="D45" s="55"/>
      <c r="E45" s="55"/>
      <c r="F45" s="55"/>
    </row>
    <row r="46" spans="1:8" ht="15.75" x14ac:dyDescent="0.25">
      <c r="A46" s="21"/>
      <c r="B46" s="83"/>
      <c r="C46" s="33"/>
      <c r="D46" s="31"/>
      <c r="E46" s="84"/>
      <c r="F46" s="84"/>
    </row>
    <row r="47" spans="1:8" ht="15.75" x14ac:dyDescent="0.25">
      <c r="A47" s="147" t="s">
        <v>37</v>
      </c>
      <c r="B47" s="148"/>
      <c r="C47" s="148"/>
      <c r="D47" s="148"/>
      <c r="E47" s="149"/>
      <c r="F47" s="78">
        <f>SUM(E12,E18,E25,E32,E39)</f>
        <v>1732877</v>
      </c>
    </row>
    <row r="48" spans="1:8" ht="15.75" x14ac:dyDescent="0.25">
      <c r="A48" s="147" t="s">
        <v>43</v>
      </c>
      <c r="B48" s="148"/>
      <c r="C48" s="148"/>
      <c r="D48" s="148"/>
      <c r="E48" s="149"/>
      <c r="F48" s="85">
        <f>SUM(F12,F18,F25,F32,F39)</f>
        <v>3356058</v>
      </c>
      <c r="H48" s="59"/>
    </row>
    <row r="49" spans="1:8" ht="15.75" x14ac:dyDescent="0.25">
      <c r="A49" s="26"/>
      <c r="B49" s="33"/>
      <c r="C49" s="107"/>
      <c r="D49" s="31"/>
      <c r="E49" s="26"/>
      <c r="F49" s="61"/>
      <c r="H49" s="59"/>
    </row>
    <row r="50" spans="1:8" ht="15.75" x14ac:dyDescent="0.25">
      <c r="A50" s="34" t="s">
        <v>39</v>
      </c>
      <c r="B50" s="33"/>
      <c r="C50" s="107">
        <f ca="1">TODAY()</f>
        <v>45664</v>
      </c>
      <c r="D50" s="31"/>
      <c r="E50" s="31"/>
      <c r="F50" s="31"/>
    </row>
    <row r="51" spans="1:8" ht="15.75" x14ac:dyDescent="0.25">
      <c r="A51" s="21" t="s">
        <v>162</v>
      </c>
      <c r="B51" s="21"/>
      <c r="C51" s="32"/>
      <c r="D51" s="31"/>
      <c r="E51" s="31"/>
      <c r="F51" s="31"/>
    </row>
    <row r="52" spans="1:8" ht="15.75" x14ac:dyDescent="0.25">
      <c r="A52" s="33" t="s">
        <v>40</v>
      </c>
      <c r="B52" s="33"/>
      <c r="C52" s="33"/>
      <c r="D52" s="31"/>
      <c r="E52" s="31"/>
      <c r="F52" s="31"/>
    </row>
    <row r="53" spans="1:8" x14ac:dyDescent="0.25">
      <c r="D53" s="60"/>
      <c r="E53" s="60"/>
      <c r="F53" s="60"/>
    </row>
    <row r="54" spans="1:8" x14ac:dyDescent="0.25">
      <c r="D54" s="60"/>
      <c r="E54" s="60"/>
      <c r="F54" s="60"/>
    </row>
    <row r="55" spans="1:8" x14ac:dyDescent="0.25">
      <c r="D55" s="60"/>
      <c r="E55" s="60"/>
      <c r="F55" s="60"/>
    </row>
    <row r="56" spans="1:8" x14ac:dyDescent="0.25">
      <c r="D56" s="60"/>
      <c r="E56" s="60"/>
      <c r="F56" s="60"/>
    </row>
    <row r="57" spans="1:8" x14ac:dyDescent="0.25">
      <c r="D57" s="60"/>
      <c r="E57" s="60"/>
      <c r="F57" s="60"/>
    </row>
    <row r="58" spans="1:8" x14ac:dyDescent="0.25">
      <c r="D58" s="60"/>
      <c r="E58" s="60"/>
      <c r="F58" s="60"/>
    </row>
    <row r="59" spans="1:8" x14ac:dyDescent="0.25">
      <c r="D59" s="60"/>
      <c r="E59" s="60"/>
      <c r="F59" s="60"/>
    </row>
    <row r="60" spans="1:8" x14ac:dyDescent="0.25">
      <c r="D60" s="60"/>
      <c r="E60" s="60"/>
      <c r="F60" s="60"/>
    </row>
    <row r="61" spans="1:8" x14ac:dyDescent="0.25">
      <c r="D61" s="60"/>
      <c r="E61" s="60"/>
      <c r="F61" s="60"/>
    </row>
    <row r="62" spans="1:8" x14ac:dyDescent="0.25">
      <c r="D62" s="60"/>
      <c r="E62" s="60"/>
      <c r="F62" s="60"/>
    </row>
    <row r="63" spans="1:8" x14ac:dyDescent="0.25">
      <c r="D63" s="60"/>
      <c r="E63" s="60"/>
      <c r="F63" s="60"/>
    </row>
    <row r="64" spans="1:8" x14ac:dyDescent="0.25">
      <c r="D64" s="60"/>
      <c r="E64" s="60"/>
      <c r="F64" s="60"/>
    </row>
    <row r="65" spans="4:6" x14ac:dyDescent="0.25">
      <c r="D65" s="60"/>
      <c r="E65" s="60"/>
      <c r="F65" s="60"/>
    </row>
    <row r="66" spans="4:6" x14ac:dyDescent="0.25">
      <c r="D66" s="60"/>
      <c r="E66" s="60"/>
      <c r="F66" s="60"/>
    </row>
    <row r="67" spans="4:6" x14ac:dyDescent="0.25">
      <c r="D67" s="60"/>
      <c r="E67" s="60"/>
      <c r="F67" s="60"/>
    </row>
    <row r="68" spans="4:6" x14ac:dyDescent="0.25">
      <c r="D68" s="60"/>
      <c r="E68" s="60"/>
      <c r="F68" s="60"/>
    </row>
    <row r="69" spans="4:6" x14ac:dyDescent="0.25">
      <c r="D69" s="60"/>
      <c r="E69" s="60"/>
      <c r="F69" s="60"/>
    </row>
    <row r="70" spans="4:6" x14ac:dyDescent="0.25">
      <c r="D70" s="60"/>
      <c r="E70" s="60"/>
      <c r="F70" s="60"/>
    </row>
    <row r="71" spans="4:6" x14ac:dyDescent="0.25">
      <c r="D71" s="60"/>
      <c r="E71" s="60"/>
      <c r="F71" s="60"/>
    </row>
    <row r="72" spans="4:6" x14ac:dyDescent="0.25">
      <c r="D72" s="60"/>
      <c r="E72" s="60"/>
      <c r="F72" s="60"/>
    </row>
    <row r="73" spans="4:6" x14ac:dyDescent="0.25">
      <c r="D73" s="60"/>
      <c r="E73" s="60"/>
      <c r="F73" s="60"/>
    </row>
    <row r="74" spans="4:6" x14ac:dyDescent="0.25">
      <c r="D74" s="60"/>
      <c r="E74" s="60"/>
      <c r="F74" s="60"/>
    </row>
    <row r="75" spans="4:6" x14ac:dyDescent="0.25">
      <c r="D75" s="60"/>
      <c r="E75" s="60"/>
      <c r="F75" s="60"/>
    </row>
    <row r="76" spans="4:6" x14ac:dyDescent="0.25">
      <c r="D76" s="60"/>
      <c r="E76" s="60"/>
      <c r="F76" s="60"/>
    </row>
    <row r="77" spans="4:6" x14ac:dyDescent="0.25">
      <c r="D77" s="60"/>
      <c r="E77" s="60"/>
      <c r="F77" s="60"/>
    </row>
    <row r="78" spans="4:6" x14ac:dyDescent="0.25">
      <c r="D78" s="60"/>
      <c r="E78" s="60"/>
      <c r="F78" s="60"/>
    </row>
    <row r="79" spans="4:6" x14ac:dyDescent="0.25">
      <c r="D79" s="60"/>
      <c r="E79" s="60"/>
      <c r="F79" s="60"/>
    </row>
    <row r="80" spans="4:6" x14ac:dyDescent="0.25">
      <c r="D80" s="60"/>
      <c r="E80" s="60"/>
      <c r="F80" s="60"/>
    </row>
    <row r="81" spans="4:6" x14ac:dyDescent="0.25">
      <c r="D81" s="60"/>
      <c r="E81" s="60"/>
      <c r="F81" s="60"/>
    </row>
    <row r="82" spans="4:6" x14ac:dyDescent="0.25">
      <c r="D82" s="60"/>
      <c r="E82" s="60"/>
      <c r="F82" s="60"/>
    </row>
    <row r="83" spans="4:6" x14ac:dyDescent="0.25">
      <c r="D83" s="60"/>
      <c r="E83" s="60"/>
      <c r="F83" s="60"/>
    </row>
    <row r="84" spans="4:6" x14ac:dyDescent="0.25">
      <c r="D84" s="60"/>
      <c r="E84" s="60"/>
      <c r="F84" s="60"/>
    </row>
    <row r="85" spans="4:6" x14ac:dyDescent="0.25">
      <c r="D85" s="60"/>
      <c r="E85" s="60"/>
      <c r="F85" s="60"/>
    </row>
    <row r="86" spans="4:6" x14ac:dyDescent="0.25">
      <c r="D86" s="60"/>
      <c r="E86" s="60"/>
      <c r="F86" s="60"/>
    </row>
    <row r="87" spans="4:6" x14ac:dyDescent="0.25">
      <c r="D87" s="60"/>
      <c r="E87" s="60"/>
      <c r="F87" s="60"/>
    </row>
    <row r="88" spans="4:6" x14ac:dyDescent="0.25">
      <c r="D88" s="60"/>
      <c r="E88" s="60"/>
      <c r="F88" s="60"/>
    </row>
    <row r="89" spans="4:6" x14ac:dyDescent="0.25">
      <c r="D89" s="60"/>
      <c r="E89" s="60"/>
      <c r="F89" s="60"/>
    </row>
    <row r="90" spans="4:6" x14ac:dyDescent="0.25">
      <c r="D90" s="60"/>
      <c r="E90" s="60"/>
      <c r="F90" s="60"/>
    </row>
    <row r="91" spans="4:6" x14ac:dyDescent="0.25">
      <c r="D91" s="60"/>
      <c r="E91" s="60"/>
      <c r="F91" s="60"/>
    </row>
    <row r="92" spans="4:6" x14ac:dyDescent="0.25">
      <c r="D92" s="60"/>
      <c r="E92" s="60"/>
      <c r="F92" s="60"/>
    </row>
    <row r="93" spans="4:6" x14ac:dyDescent="0.25">
      <c r="D93" s="60"/>
      <c r="E93" s="60"/>
      <c r="F93" s="60"/>
    </row>
    <row r="94" spans="4:6" x14ac:dyDescent="0.25">
      <c r="D94" s="60"/>
      <c r="E94" s="60"/>
      <c r="F94" s="60"/>
    </row>
    <row r="95" spans="4:6" x14ac:dyDescent="0.25">
      <c r="D95" s="60"/>
      <c r="E95" s="60"/>
      <c r="F95" s="60"/>
    </row>
    <row r="96" spans="4:6" x14ac:dyDescent="0.25">
      <c r="D96" s="60"/>
      <c r="E96" s="60"/>
      <c r="F96" s="60"/>
    </row>
    <row r="97" spans="4:6" x14ac:dyDescent="0.25">
      <c r="D97" s="60"/>
      <c r="E97" s="60"/>
      <c r="F97" s="60"/>
    </row>
    <row r="98" spans="4:6" x14ac:dyDescent="0.25">
      <c r="D98" s="60"/>
      <c r="E98" s="60"/>
      <c r="F98" s="60"/>
    </row>
    <row r="99" spans="4:6" x14ac:dyDescent="0.25">
      <c r="D99" s="60"/>
      <c r="E99" s="60"/>
      <c r="F99" s="60"/>
    </row>
    <row r="100" spans="4:6" x14ac:dyDescent="0.25">
      <c r="D100" s="60"/>
      <c r="E100" s="60"/>
      <c r="F100" s="60"/>
    </row>
    <row r="101" spans="4:6" x14ac:dyDescent="0.25">
      <c r="D101" s="60"/>
      <c r="E101" s="60"/>
      <c r="F101" s="60"/>
    </row>
    <row r="102" spans="4:6" x14ac:dyDescent="0.25">
      <c r="D102" s="60"/>
      <c r="E102" s="60"/>
      <c r="F102" s="60"/>
    </row>
    <row r="103" spans="4:6" x14ac:dyDescent="0.25">
      <c r="D103" s="60"/>
      <c r="E103" s="60"/>
      <c r="F103" s="60"/>
    </row>
    <row r="104" spans="4:6" x14ac:dyDescent="0.25">
      <c r="D104" s="60"/>
      <c r="E104" s="60"/>
      <c r="F104" s="60"/>
    </row>
    <row r="105" spans="4:6" x14ac:dyDescent="0.25">
      <c r="D105" s="60"/>
      <c r="E105" s="60"/>
      <c r="F105" s="60"/>
    </row>
    <row r="106" spans="4:6" x14ac:dyDescent="0.25">
      <c r="D106" s="60"/>
      <c r="E106" s="60"/>
      <c r="F106" s="60"/>
    </row>
    <row r="107" spans="4:6" x14ac:dyDescent="0.25">
      <c r="D107" s="60"/>
      <c r="E107" s="60"/>
      <c r="F107" s="60"/>
    </row>
    <row r="108" spans="4:6" x14ac:dyDescent="0.25">
      <c r="D108" s="60"/>
      <c r="E108" s="60"/>
      <c r="F108" s="60"/>
    </row>
    <row r="109" spans="4:6" x14ac:dyDescent="0.25">
      <c r="D109" s="60"/>
      <c r="E109" s="60"/>
      <c r="F109" s="60"/>
    </row>
    <row r="110" spans="4:6" x14ac:dyDescent="0.25">
      <c r="D110" s="60"/>
      <c r="E110" s="60"/>
      <c r="F110" s="60"/>
    </row>
    <row r="111" spans="4:6" x14ac:dyDescent="0.25">
      <c r="D111" s="60"/>
      <c r="E111" s="60"/>
      <c r="F111" s="60"/>
    </row>
    <row r="112" spans="4:6" x14ac:dyDescent="0.25">
      <c r="D112" s="60"/>
      <c r="E112" s="60"/>
      <c r="F112" s="60"/>
    </row>
    <row r="113" spans="4:6" x14ac:dyDescent="0.25">
      <c r="D113" s="60"/>
      <c r="E113" s="60"/>
      <c r="F113" s="60"/>
    </row>
    <row r="114" spans="4:6" x14ac:dyDescent="0.25">
      <c r="D114" s="60"/>
      <c r="E114" s="60"/>
      <c r="F114" s="60"/>
    </row>
    <row r="115" spans="4:6" x14ac:dyDescent="0.25">
      <c r="D115" s="60"/>
      <c r="E115" s="60"/>
      <c r="F115" s="60"/>
    </row>
    <row r="116" spans="4:6" x14ac:dyDescent="0.25">
      <c r="D116" s="60"/>
      <c r="E116" s="60"/>
      <c r="F116" s="60"/>
    </row>
    <row r="117" spans="4:6" x14ac:dyDescent="0.25">
      <c r="D117" s="60"/>
      <c r="E117" s="60"/>
      <c r="F117" s="60"/>
    </row>
    <row r="118" spans="4:6" x14ac:dyDescent="0.25">
      <c r="D118" s="60"/>
      <c r="E118" s="60"/>
      <c r="F118" s="60"/>
    </row>
    <row r="119" spans="4:6" x14ac:dyDescent="0.25">
      <c r="D119" s="60"/>
      <c r="E119" s="60"/>
      <c r="F119" s="60"/>
    </row>
    <row r="120" spans="4:6" x14ac:dyDescent="0.25">
      <c r="D120" s="60"/>
      <c r="E120" s="60"/>
      <c r="F120" s="60"/>
    </row>
    <row r="121" spans="4:6" x14ac:dyDescent="0.25">
      <c r="D121" s="60"/>
      <c r="E121" s="60"/>
      <c r="F121" s="60"/>
    </row>
    <row r="122" spans="4:6" x14ac:dyDescent="0.25">
      <c r="D122" s="60"/>
      <c r="E122" s="60"/>
      <c r="F122" s="60"/>
    </row>
    <row r="123" spans="4:6" x14ac:dyDescent="0.25">
      <c r="D123" s="60"/>
      <c r="E123" s="60"/>
      <c r="F123" s="60"/>
    </row>
    <row r="124" spans="4:6" x14ac:dyDescent="0.25">
      <c r="D124" s="60"/>
      <c r="E124" s="60"/>
      <c r="F124" s="60"/>
    </row>
    <row r="125" spans="4:6" x14ac:dyDescent="0.25">
      <c r="D125" s="60"/>
      <c r="E125" s="60"/>
      <c r="F125" s="60"/>
    </row>
    <row r="126" spans="4:6" x14ac:dyDescent="0.25">
      <c r="D126" s="60"/>
      <c r="E126" s="60"/>
      <c r="F126" s="60"/>
    </row>
    <row r="127" spans="4:6" x14ac:dyDescent="0.25">
      <c r="D127" s="60"/>
      <c r="E127" s="60"/>
      <c r="F127" s="60"/>
    </row>
    <row r="128" spans="4:6" x14ac:dyDescent="0.25">
      <c r="D128" s="60"/>
      <c r="E128" s="60"/>
      <c r="F128" s="60"/>
    </row>
    <row r="129" spans="4:6" x14ac:dyDescent="0.25">
      <c r="D129" s="60"/>
      <c r="E129" s="60"/>
      <c r="F129" s="60"/>
    </row>
    <row r="130" spans="4:6" x14ac:dyDescent="0.25">
      <c r="D130" s="60"/>
      <c r="E130" s="60"/>
      <c r="F130" s="60"/>
    </row>
    <row r="131" spans="4:6" x14ac:dyDescent="0.25">
      <c r="D131" s="60"/>
      <c r="E131" s="60"/>
      <c r="F131" s="60"/>
    </row>
    <row r="132" spans="4:6" x14ac:dyDescent="0.25">
      <c r="D132" s="60"/>
      <c r="E132" s="60"/>
      <c r="F132" s="60"/>
    </row>
    <row r="133" spans="4:6" x14ac:dyDescent="0.25">
      <c r="D133" s="60"/>
      <c r="E133" s="60"/>
      <c r="F133" s="60"/>
    </row>
    <row r="134" spans="4:6" x14ac:dyDescent="0.25">
      <c r="D134" s="60"/>
      <c r="E134" s="60"/>
      <c r="F134" s="60"/>
    </row>
    <row r="135" spans="4:6" x14ac:dyDescent="0.25">
      <c r="D135" s="60"/>
      <c r="E135" s="60"/>
      <c r="F135" s="60"/>
    </row>
    <row r="136" spans="4:6" x14ac:dyDescent="0.25">
      <c r="D136" s="60"/>
      <c r="E136" s="60"/>
      <c r="F136" s="60"/>
    </row>
    <row r="137" spans="4:6" x14ac:dyDescent="0.25">
      <c r="D137" s="60"/>
      <c r="E137" s="60"/>
      <c r="F137" s="60"/>
    </row>
    <row r="138" spans="4:6" x14ac:dyDescent="0.25">
      <c r="D138" s="60"/>
      <c r="E138" s="60"/>
      <c r="F138" s="60"/>
    </row>
    <row r="139" spans="4:6" x14ac:dyDescent="0.25">
      <c r="D139" s="60"/>
      <c r="E139" s="60"/>
      <c r="F139" s="60"/>
    </row>
    <row r="140" spans="4:6" x14ac:dyDescent="0.25">
      <c r="D140" s="60"/>
      <c r="E140" s="60"/>
      <c r="F140" s="60"/>
    </row>
    <row r="141" spans="4:6" x14ac:dyDescent="0.25">
      <c r="D141" s="60"/>
      <c r="E141" s="60"/>
      <c r="F141" s="60"/>
    </row>
    <row r="142" spans="4:6" x14ac:dyDescent="0.25">
      <c r="D142" s="60"/>
      <c r="E142" s="60"/>
      <c r="F142" s="60"/>
    </row>
    <row r="143" spans="4:6" x14ac:dyDescent="0.25">
      <c r="D143" s="60"/>
      <c r="E143" s="60"/>
      <c r="F143" s="60"/>
    </row>
    <row r="144" spans="4:6" x14ac:dyDescent="0.25">
      <c r="D144" s="60"/>
      <c r="E144" s="60"/>
      <c r="F144" s="60"/>
    </row>
    <row r="145" spans="4:6" x14ac:dyDescent="0.25">
      <c r="D145" s="60"/>
      <c r="E145" s="60"/>
      <c r="F145" s="60"/>
    </row>
  </sheetData>
  <mergeCells count="2">
    <mergeCell ref="A48:E48"/>
    <mergeCell ref="A47:E47"/>
  </mergeCells>
  <phoneticPr fontId="13" type="noConversion"/>
  <pageMargins left="0.25" right="0.25" top="0.75" bottom="0.75" header="0.3" footer="0.3"/>
  <pageSetup scale="6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B1F2D-D0F9-4802-8AD6-A1E642A03F29}">
  <sheetPr codeName="Sheet16">
    <tabColor rgb="FFFFFF00"/>
    <pageSetUpPr fitToPage="1"/>
  </sheetPr>
  <dimension ref="A1:G143"/>
  <sheetViews>
    <sheetView topLeftCell="A6" workbookViewId="0">
      <selection activeCell="K25" sqref="K25"/>
    </sheetView>
  </sheetViews>
  <sheetFormatPr defaultColWidth="8.85546875" defaultRowHeight="15" x14ac:dyDescent="0.25"/>
  <cols>
    <col min="1" max="1" width="51.7109375" style="36" customWidth="1"/>
    <col min="2" max="5" width="19.42578125" style="36" customWidth="1"/>
    <col min="6" max="6" width="8.85546875" style="36"/>
    <col min="7" max="7" width="12.42578125" style="36" bestFit="1" customWidth="1"/>
    <col min="8" max="16384" width="8.85546875" style="36"/>
  </cols>
  <sheetData>
    <row r="1" spans="1:5" ht="15.75" x14ac:dyDescent="0.25">
      <c r="A1" s="21" t="s">
        <v>42</v>
      </c>
    </row>
    <row r="2" spans="1:5" ht="15.75" x14ac:dyDescent="0.25">
      <c r="A2" s="22" t="s">
        <v>71</v>
      </c>
      <c r="B2" s="33"/>
      <c r="C2" s="33"/>
      <c r="D2" s="33"/>
      <c r="E2" s="33"/>
    </row>
    <row r="3" spans="1:5" ht="15.75" x14ac:dyDescent="0.25">
      <c r="B3" s="33"/>
      <c r="C3" s="33"/>
      <c r="D3" s="33"/>
      <c r="E3" s="37"/>
    </row>
    <row r="4" spans="1:5" ht="20.25" customHeight="1" x14ac:dyDescent="0.25">
      <c r="A4" s="63" t="s">
        <v>72</v>
      </c>
      <c r="B4" s="38"/>
      <c r="C4" s="39"/>
      <c r="D4" s="40"/>
      <c r="E4" s="39"/>
    </row>
    <row r="5" spans="1:5" ht="20.25" customHeight="1" x14ac:dyDescent="0.25">
      <c r="A5" s="24" t="s">
        <v>41</v>
      </c>
      <c r="B5" s="38"/>
      <c r="C5" s="39"/>
      <c r="D5" s="40"/>
      <c r="E5" s="39"/>
    </row>
    <row r="6" spans="1:5" ht="14.45" customHeight="1" thickBot="1" x14ac:dyDescent="0.3">
      <c r="A6" s="25"/>
      <c r="B6" s="25" t="s">
        <v>155</v>
      </c>
      <c r="C6" s="42"/>
      <c r="D6" s="43"/>
      <c r="E6" s="42"/>
    </row>
    <row r="7" spans="1:5" ht="29.25" customHeight="1" thickTop="1" thickBot="1" x14ac:dyDescent="0.3">
      <c r="A7" s="44" t="s">
        <v>34</v>
      </c>
      <c r="B7" s="44" t="s">
        <v>35</v>
      </c>
      <c r="C7" s="45" t="s">
        <v>36</v>
      </c>
      <c r="D7" s="44" t="s">
        <v>37</v>
      </c>
      <c r="E7" s="45" t="s">
        <v>38</v>
      </c>
    </row>
    <row r="8" spans="1:5" ht="14.45" customHeight="1" thickTop="1" x14ac:dyDescent="0.25">
      <c r="A8" s="46"/>
      <c r="B8" s="46"/>
      <c r="C8" s="47"/>
      <c r="D8" s="46"/>
      <c r="E8" s="47"/>
    </row>
    <row r="9" spans="1:5" ht="15.75" x14ac:dyDescent="0.25">
      <c r="A9" s="62" t="s">
        <v>151</v>
      </c>
      <c r="B9" s="48" t="s">
        <v>159</v>
      </c>
      <c r="C9" s="49">
        <f>SUM(C10:C14)</f>
        <v>0</v>
      </c>
      <c r="D9" s="49">
        <f>SUM(D10:D15)</f>
        <v>0</v>
      </c>
      <c r="E9" s="50">
        <f>C9+D9</f>
        <v>0</v>
      </c>
    </row>
    <row r="10" spans="1:5" x14ac:dyDescent="0.25">
      <c r="A10" s="93" t="s">
        <v>148</v>
      </c>
      <c r="B10" s="51"/>
      <c r="C10" s="52"/>
      <c r="D10" s="74"/>
      <c r="E10" s="53"/>
    </row>
    <row r="11" spans="1:5" x14ac:dyDescent="0.25">
      <c r="A11" s="93" t="s">
        <v>149</v>
      </c>
      <c r="B11" s="123">
        <v>450000</v>
      </c>
      <c r="C11" s="52"/>
      <c r="D11" s="74"/>
      <c r="E11" s="53"/>
    </row>
    <row r="12" spans="1:5" x14ac:dyDescent="0.25">
      <c r="A12" s="93" t="s">
        <v>150</v>
      </c>
      <c r="B12" s="51"/>
      <c r="C12" s="52"/>
      <c r="D12" s="74"/>
      <c r="E12" s="53"/>
    </row>
    <row r="13" spans="1:5" x14ac:dyDescent="0.25">
      <c r="A13" s="27" t="s">
        <v>153</v>
      </c>
      <c r="B13" s="51"/>
      <c r="C13" s="52"/>
      <c r="D13" s="52"/>
      <c r="E13" s="53"/>
    </row>
    <row r="14" spans="1:5" ht="15" customHeight="1" x14ac:dyDescent="0.25">
      <c r="A14" s="27" t="s">
        <v>154</v>
      </c>
      <c r="B14" s="51"/>
      <c r="C14" s="52"/>
      <c r="D14" s="52"/>
      <c r="E14" s="53"/>
    </row>
    <row r="15" spans="1:5" ht="15" customHeight="1" x14ac:dyDescent="0.25">
      <c r="B15" s="51"/>
      <c r="C15" s="52"/>
      <c r="D15" s="52"/>
      <c r="E15" s="53"/>
    </row>
    <row r="16" spans="1:5" ht="15.75" x14ac:dyDescent="0.25">
      <c r="A16" s="62"/>
      <c r="B16" s="48"/>
      <c r="C16" s="49"/>
      <c r="D16" s="49"/>
      <c r="E16" s="50"/>
    </row>
    <row r="17" spans="1:6" x14ac:dyDescent="0.25">
      <c r="A17" s="27"/>
      <c r="B17" s="51"/>
      <c r="C17" s="52"/>
      <c r="D17" s="52"/>
      <c r="E17" s="53"/>
    </row>
    <row r="18" spans="1:6" x14ac:dyDescent="0.25">
      <c r="A18" s="27"/>
      <c r="B18" s="51"/>
      <c r="C18" s="52"/>
      <c r="D18" s="52"/>
      <c r="E18" s="53"/>
    </row>
    <row r="19" spans="1:6" x14ac:dyDescent="0.25">
      <c r="A19" s="28"/>
      <c r="B19" s="51"/>
      <c r="C19" s="52"/>
      <c r="D19" s="52"/>
      <c r="E19" s="53"/>
    </row>
    <row r="20" spans="1:6" x14ac:dyDescent="0.25">
      <c r="A20" s="28"/>
      <c r="B20" s="51"/>
      <c r="C20" s="52"/>
      <c r="D20" s="52"/>
      <c r="E20" s="53"/>
    </row>
    <row r="21" spans="1:6" x14ac:dyDescent="0.25">
      <c r="A21" s="28"/>
      <c r="B21" s="51"/>
      <c r="C21" s="52"/>
      <c r="D21" s="52"/>
      <c r="E21" s="53"/>
    </row>
    <row r="22" spans="1:6" x14ac:dyDescent="0.25">
      <c r="A22" s="28"/>
      <c r="B22" s="51"/>
      <c r="C22" s="52"/>
      <c r="D22" s="52"/>
      <c r="E22" s="53"/>
    </row>
    <row r="23" spans="1:6" ht="15.75" x14ac:dyDescent="0.25">
      <c r="A23" s="62"/>
      <c r="B23" s="48"/>
      <c r="C23" s="49"/>
      <c r="D23" s="49"/>
      <c r="E23" s="50"/>
    </row>
    <row r="24" spans="1:6" x14ac:dyDescent="0.25">
      <c r="A24" s="27"/>
      <c r="B24" s="51"/>
      <c r="C24" s="52"/>
      <c r="D24" s="52"/>
      <c r="E24" s="53"/>
    </row>
    <row r="25" spans="1:6" x14ac:dyDescent="0.25">
      <c r="A25" s="27"/>
      <c r="B25" s="51"/>
      <c r="C25" s="52"/>
      <c r="D25" s="52"/>
      <c r="E25" s="53"/>
      <c r="F25" s="54"/>
    </row>
    <row r="26" spans="1:6" x14ac:dyDescent="0.25">
      <c r="A26" s="28"/>
      <c r="B26" s="51"/>
      <c r="C26" s="52"/>
      <c r="D26" s="52"/>
      <c r="E26" s="53"/>
      <c r="F26" s="54"/>
    </row>
    <row r="27" spans="1:6" x14ac:dyDescent="0.25">
      <c r="A27" s="28"/>
      <c r="B27" s="51"/>
      <c r="C27" s="52"/>
      <c r="D27" s="52"/>
      <c r="E27" s="53"/>
      <c r="F27" s="54"/>
    </row>
    <row r="28" spans="1:6" x14ac:dyDescent="0.25">
      <c r="A28" s="28"/>
      <c r="B28" s="51"/>
      <c r="C28" s="52"/>
      <c r="D28" s="52"/>
      <c r="E28" s="53"/>
      <c r="F28" s="54"/>
    </row>
    <row r="29" spans="1:6" x14ac:dyDescent="0.25">
      <c r="A29" s="28"/>
      <c r="B29" s="51"/>
      <c r="C29" s="52"/>
      <c r="D29" s="52"/>
      <c r="E29" s="53"/>
      <c r="F29" s="54"/>
    </row>
    <row r="30" spans="1:6" ht="15.75" x14ac:dyDescent="0.25">
      <c r="A30" s="62"/>
      <c r="B30" s="48"/>
      <c r="C30" s="49"/>
      <c r="D30" s="49"/>
      <c r="E30" s="50"/>
      <c r="F30" s="54"/>
    </row>
    <row r="31" spans="1:6" x14ac:dyDescent="0.25">
      <c r="A31" s="27"/>
      <c r="B31" s="51"/>
      <c r="C31" s="52"/>
      <c r="D31" s="52"/>
      <c r="E31" s="53"/>
      <c r="F31" s="54"/>
    </row>
    <row r="32" spans="1:6" x14ac:dyDescent="0.25">
      <c r="A32" s="27"/>
      <c r="B32" s="51"/>
      <c r="C32" s="52"/>
      <c r="D32" s="52"/>
      <c r="E32" s="53"/>
      <c r="F32" s="54"/>
    </row>
    <row r="33" spans="1:7" x14ac:dyDescent="0.25">
      <c r="A33" s="27"/>
      <c r="B33" s="54"/>
      <c r="C33" s="52"/>
      <c r="D33" s="52"/>
      <c r="E33" s="53"/>
      <c r="F33" s="54"/>
    </row>
    <row r="34" spans="1:7" x14ac:dyDescent="0.25">
      <c r="A34" s="27"/>
      <c r="B34" s="51"/>
      <c r="C34" s="52"/>
      <c r="D34" s="52"/>
      <c r="E34" s="53"/>
      <c r="F34" s="54"/>
    </row>
    <row r="35" spans="1:7" x14ac:dyDescent="0.25">
      <c r="A35" s="27"/>
      <c r="B35" s="51"/>
      <c r="C35" s="55"/>
      <c r="D35" s="55"/>
      <c r="E35" s="55"/>
      <c r="F35" s="54"/>
    </row>
    <row r="36" spans="1:7" x14ac:dyDescent="0.25">
      <c r="A36" s="29"/>
      <c r="B36" s="51"/>
      <c r="C36" s="55"/>
      <c r="D36" s="55"/>
      <c r="E36" s="55"/>
      <c r="F36" s="54"/>
    </row>
    <row r="37" spans="1:7" ht="15.75" x14ac:dyDescent="0.25">
      <c r="A37" s="62"/>
      <c r="B37" s="48"/>
      <c r="C37" s="49"/>
      <c r="D37" s="49"/>
      <c r="E37" s="50"/>
    </row>
    <row r="38" spans="1:7" x14ac:dyDescent="0.25">
      <c r="A38" s="27"/>
      <c r="B38" s="51"/>
      <c r="C38" s="52"/>
      <c r="D38" s="52"/>
      <c r="E38" s="53"/>
    </row>
    <row r="39" spans="1:7" x14ac:dyDescent="0.25">
      <c r="A39" s="27"/>
      <c r="B39" s="51"/>
      <c r="C39" s="52"/>
      <c r="D39" s="52"/>
      <c r="E39" s="53"/>
    </row>
    <row r="40" spans="1:7" x14ac:dyDescent="0.25">
      <c r="A40" s="27"/>
      <c r="B40" s="54"/>
      <c r="C40" s="52"/>
      <c r="D40" s="52"/>
      <c r="E40" s="53"/>
    </row>
    <row r="41" spans="1:7" x14ac:dyDescent="0.25">
      <c r="A41" s="27"/>
      <c r="B41" s="51"/>
      <c r="C41" s="52"/>
      <c r="D41" s="52"/>
      <c r="E41" s="53"/>
    </row>
    <row r="42" spans="1:7" x14ac:dyDescent="0.25">
      <c r="A42" s="27"/>
      <c r="B42" s="51"/>
      <c r="C42" s="55"/>
      <c r="D42" s="55"/>
      <c r="E42" s="55"/>
    </row>
    <row r="43" spans="1:7" x14ac:dyDescent="0.25">
      <c r="A43" s="28"/>
      <c r="B43" s="51"/>
      <c r="C43" s="55"/>
      <c r="D43" s="55"/>
      <c r="E43" s="55"/>
    </row>
    <row r="44" spans="1:7" ht="15.75" x14ac:dyDescent="0.25">
      <c r="A44" s="35"/>
      <c r="B44" s="56"/>
      <c r="C44" s="57"/>
      <c r="D44" s="58"/>
      <c r="E44" s="58"/>
    </row>
    <row r="45" spans="1:7" ht="15.75" x14ac:dyDescent="0.25">
      <c r="A45" s="146" t="s">
        <v>37</v>
      </c>
      <c r="B45" s="146"/>
      <c r="C45" s="146"/>
      <c r="D45" s="146"/>
      <c r="E45" s="30">
        <f>SUM(D9,D16,D23,D30,D37)</f>
        <v>0</v>
      </c>
    </row>
    <row r="46" spans="1:7" ht="15.75" x14ac:dyDescent="0.25">
      <c r="A46" s="146" t="s">
        <v>43</v>
      </c>
      <c r="B46" s="146"/>
      <c r="C46" s="146"/>
      <c r="D46" s="146"/>
      <c r="E46" s="30">
        <f>SUM(E9,E16,E23,E30,E37)</f>
        <v>0</v>
      </c>
      <c r="G46" s="59"/>
    </row>
    <row r="47" spans="1:7" ht="15.75" x14ac:dyDescent="0.25">
      <c r="A47" s="26"/>
      <c r="B47" s="26"/>
      <c r="C47" s="26"/>
      <c r="D47" s="26"/>
      <c r="E47" s="61"/>
      <c r="G47" s="59"/>
    </row>
    <row r="48" spans="1:7" ht="15.75" x14ac:dyDescent="0.25">
      <c r="A48" s="34" t="s">
        <v>39</v>
      </c>
      <c r="B48" s="65">
        <f ca="1">TODAY()</f>
        <v>45664</v>
      </c>
      <c r="C48" s="31"/>
      <c r="D48" s="31"/>
      <c r="E48" s="31"/>
    </row>
    <row r="49" spans="1:5" ht="15.75" x14ac:dyDescent="0.25">
      <c r="A49" s="21" t="s">
        <v>73</v>
      </c>
      <c r="B49" s="32"/>
      <c r="C49" s="31"/>
      <c r="D49" s="31"/>
      <c r="E49" s="31"/>
    </row>
    <row r="50" spans="1:5" ht="15.75" x14ac:dyDescent="0.25">
      <c r="A50" s="33" t="s">
        <v>163</v>
      </c>
      <c r="B50" s="33"/>
      <c r="C50" s="31"/>
      <c r="D50" s="31"/>
      <c r="E50" s="31"/>
    </row>
    <row r="51" spans="1:5" x14ac:dyDescent="0.25">
      <c r="C51" s="60"/>
      <c r="D51" s="60"/>
      <c r="E51" s="60"/>
    </row>
    <row r="52" spans="1:5" x14ac:dyDescent="0.25">
      <c r="C52" s="60"/>
      <c r="D52" s="60"/>
      <c r="E52" s="60"/>
    </row>
    <row r="53" spans="1:5" x14ac:dyDescent="0.25">
      <c r="C53" s="60"/>
      <c r="D53" s="60"/>
      <c r="E53" s="60"/>
    </row>
    <row r="54" spans="1:5" x14ac:dyDescent="0.25">
      <c r="C54" s="60"/>
      <c r="D54" s="60"/>
      <c r="E54" s="60"/>
    </row>
    <row r="55" spans="1:5" x14ac:dyDescent="0.25">
      <c r="C55" s="60"/>
      <c r="D55" s="60"/>
      <c r="E55" s="60"/>
    </row>
    <row r="56" spans="1:5" x14ac:dyDescent="0.25">
      <c r="C56" s="60"/>
      <c r="D56" s="60"/>
      <c r="E56" s="60"/>
    </row>
    <row r="57" spans="1:5" x14ac:dyDescent="0.25">
      <c r="C57" s="60"/>
      <c r="D57" s="60"/>
      <c r="E57" s="60"/>
    </row>
    <row r="58" spans="1:5" x14ac:dyDescent="0.25">
      <c r="C58" s="60"/>
      <c r="D58" s="60"/>
      <c r="E58" s="60"/>
    </row>
    <row r="59" spans="1:5" x14ac:dyDescent="0.25">
      <c r="C59" s="60"/>
      <c r="D59" s="60"/>
      <c r="E59" s="60"/>
    </row>
    <row r="60" spans="1:5" x14ac:dyDescent="0.25">
      <c r="C60" s="60"/>
      <c r="D60" s="60"/>
      <c r="E60" s="60"/>
    </row>
    <row r="61" spans="1:5" x14ac:dyDescent="0.25">
      <c r="C61" s="60"/>
      <c r="D61" s="60"/>
      <c r="E61" s="60"/>
    </row>
    <row r="62" spans="1:5" x14ac:dyDescent="0.25">
      <c r="C62" s="60"/>
      <c r="D62" s="60"/>
      <c r="E62" s="60"/>
    </row>
    <row r="63" spans="1:5" x14ac:dyDescent="0.25">
      <c r="C63" s="60"/>
      <c r="D63" s="60"/>
      <c r="E63" s="60"/>
    </row>
    <row r="64" spans="1:5" x14ac:dyDescent="0.25">
      <c r="C64" s="60"/>
      <c r="D64" s="60"/>
      <c r="E64" s="60"/>
    </row>
    <row r="65" spans="3:5" x14ac:dyDescent="0.25">
      <c r="C65" s="60"/>
      <c r="D65" s="60"/>
      <c r="E65" s="60"/>
    </row>
    <row r="66" spans="3:5" x14ac:dyDescent="0.25">
      <c r="C66" s="60"/>
      <c r="D66" s="60"/>
      <c r="E66" s="60"/>
    </row>
    <row r="67" spans="3:5" x14ac:dyDescent="0.25">
      <c r="C67" s="60"/>
      <c r="D67" s="60"/>
      <c r="E67" s="60"/>
    </row>
    <row r="68" spans="3:5" x14ac:dyDescent="0.25">
      <c r="C68" s="60"/>
      <c r="D68" s="60"/>
      <c r="E68" s="60"/>
    </row>
    <row r="69" spans="3:5" x14ac:dyDescent="0.25">
      <c r="C69" s="60"/>
      <c r="D69" s="60"/>
      <c r="E69" s="60"/>
    </row>
    <row r="70" spans="3:5" x14ac:dyDescent="0.25">
      <c r="C70" s="60"/>
      <c r="D70" s="60"/>
      <c r="E70" s="60"/>
    </row>
    <row r="71" spans="3:5" x14ac:dyDescent="0.25">
      <c r="C71" s="60"/>
      <c r="D71" s="60"/>
      <c r="E71" s="60"/>
    </row>
    <row r="72" spans="3:5" x14ac:dyDescent="0.25">
      <c r="C72" s="60"/>
      <c r="D72" s="60"/>
      <c r="E72" s="60"/>
    </row>
    <row r="73" spans="3:5" x14ac:dyDescent="0.25">
      <c r="C73" s="60"/>
      <c r="D73" s="60"/>
      <c r="E73" s="60"/>
    </row>
    <row r="74" spans="3:5" x14ac:dyDescent="0.25">
      <c r="C74" s="60"/>
      <c r="D74" s="60"/>
      <c r="E74" s="60"/>
    </row>
    <row r="75" spans="3:5" x14ac:dyDescent="0.25">
      <c r="C75" s="60"/>
      <c r="D75" s="60"/>
      <c r="E75" s="60"/>
    </row>
    <row r="76" spans="3:5" x14ac:dyDescent="0.25">
      <c r="C76" s="60"/>
      <c r="D76" s="60"/>
      <c r="E76" s="60"/>
    </row>
    <row r="77" spans="3:5" x14ac:dyDescent="0.25">
      <c r="C77" s="60"/>
      <c r="D77" s="60"/>
      <c r="E77" s="60"/>
    </row>
    <row r="78" spans="3:5" x14ac:dyDescent="0.25">
      <c r="C78" s="60"/>
      <c r="D78" s="60"/>
      <c r="E78" s="60"/>
    </row>
    <row r="79" spans="3:5" x14ac:dyDescent="0.25">
      <c r="C79" s="60"/>
      <c r="D79" s="60"/>
      <c r="E79" s="60"/>
    </row>
    <row r="80" spans="3:5" x14ac:dyDescent="0.25">
      <c r="C80" s="60"/>
      <c r="D80" s="60"/>
      <c r="E80" s="60"/>
    </row>
    <row r="81" spans="3:5" x14ac:dyDescent="0.25">
      <c r="C81" s="60"/>
      <c r="D81" s="60"/>
      <c r="E81" s="60"/>
    </row>
    <row r="82" spans="3:5" x14ac:dyDescent="0.25">
      <c r="C82" s="60"/>
      <c r="D82" s="60"/>
      <c r="E82" s="60"/>
    </row>
    <row r="83" spans="3:5" x14ac:dyDescent="0.25">
      <c r="C83" s="60"/>
      <c r="D83" s="60"/>
      <c r="E83" s="60"/>
    </row>
    <row r="84" spans="3:5" x14ac:dyDescent="0.25">
      <c r="C84" s="60"/>
      <c r="D84" s="60"/>
      <c r="E84" s="60"/>
    </row>
    <row r="85" spans="3:5" x14ac:dyDescent="0.25">
      <c r="C85" s="60"/>
      <c r="D85" s="60"/>
      <c r="E85" s="60"/>
    </row>
    <row r="86" spans="3:5" x14ac:dyDescent="0.25">
      <c r="C86" s="60"/>
      <c r="D86" s="60"/>
      <c r="E86" s="60"/>
    </row>
    <row r="87" spans="3:5" x14ac:dyDescent="0.25">
      <c r="C87" s="60"/>
      <c r="D87" s="60"/>
      <c r="E87" s="60"/>
    </row>
    <row r="88" spans="3:5" x14ac:dyDescent="0.25">
      <c r="C88" s="60"/>
      <c r="D88" s="60"/>
      <c r="E88" s="60"/>
    </row>
    <row r="89" spans="3:5" x14ac:dyDescent="0.25">
      <c r="C89" s="60"/>
      <c r="D89" s="60"/>
      <c r="E89" s="60"/>
    </row>
    <row r="90" spans="3:5" x14ac:dyDescent="0.25">
      <c r="C90" s="60"/>
      <c r="D90" s="60"/>
      <c r="E90" s="60"/>
    </row>
    <row r="91" spans="3:5" x14ac:dyDescent="0.25">
      <c r="C91" s="60"/>
      <c r="D91" s="60"/>
      <c r="E91" s="60"/>
    </row>
    <row r="92" spans="3:5" x14ac:dyDescent="0.25">
      <c r="C92" s="60"/>
      <c r="D92" s="60"/>
      <c r="E92" s="60"/>
    </row>
    <row r="93" spans="3:5" x14ac:dyDescent="0.25">
      <c r="C93" s="60"/>
      <c r="D93" s="60"/>
      <c r="E93" s="60"/>
    </row>
    <row r="94" spans="3:5" x14ac:dyDescent="0.25">
      <c r="C94" s="60"/>
      <c r="D94" s="60"/>
      <c r="E94" s="60"/>
    </row>
    <row r="95" spans="3:5" x14ac:dyDescent="0.25">
      <c r="C95" s="60"/>
      <c r="D95" s="60"/>
      <c r="E95" s="60"/>
    </row>
    <row r="96" spans="3:5" x14ac:dyDescent="0.25">
      <c r="C96" s="60"/>
      <c r="D96" s="60"/>
      <c r="E96" s="60"/>
    </row>
    <row r="97" spans="3:5" x14ac:dyDescent="0.25">
      <c r="C97" s="60"/>
      <c r="D97" s="60"/>
      <c r="E97" s="60"/>
    </row>
    <row r="98" spans="3:5" x14ac:dyDescent="0.25">
      <c r="C98" s="60"/>
      <c r="D98" s="60"/>
      <c r="E98" s="60"/>
    </row>
    <row r="99" spans="3:5" x14ac:dyDescent="0.25">
      <c r="C99" s="60"/>
      <c r="D99" s="60"/>
      <c r="E99" s="60"/>
    </row>
    <row r="100" spans="3:5" x14ac:dyDescent="0.25">
      <c r="C100" s="60"/>
      <c r="D100" s="60"/>
      <c r="E100" s="60"/>
    </row>
    <row r="101" spans="3:5" x14ac:dyDescent="0.25">
      <c r="C101" s="60"/>
      <c r="D101" s="60"/>
      <c r="E101" s="60"/>
    </row>
    <row r="102" spans="3:5" x14ac:dyDescent="0.25">
      <c r="C102" s="60"/>
      <c r="D102" s="60"/>
      <c r="E102" s="60"/>
    </row>
    <row r="103" spans="3:5" x14ac:dyDescent="0.25">
      <c r="C103" s="60"/>
      <c r="D103" s="60"/>
      <c r="E103" s="60"/>
    </row>
    <row r="104" spans="3:5" x14ac:dyDescent="0.25">
      <c r="C104" s="60"/>
      <c r="D104" s="60"/>
      <c r="E104" s="60"/>
    </row>
    <row r="105" spans="3:5" x14ac:dyDescent="0.25">
      <c r="C105" s="60"/>
      <c r="D105" s="60"/>
      <c r="E105" s="60"/>
    </row>
    <row r="106" spans="3:5" x14ac:dyDescent="0.25">
      <c r="C106" s="60"/>
      <c r="D106" s="60"/>
      <c r="E106" s="60"/>
    </row>
    <row r="107" spans="3:5" x14ac:dyDescent="0.25">
      <c r="C107" s="60"/>
      <c r="D107" s="60"/>
      <c r="E107" s="60"/>
    </row>
    <row r="108" spans="3:5" x14ac:dyDescent="0.25">
      <c r="C108" s="60"/>
      <c r="D108" s="60"/>
      <c r="E108" s="60"/>
    </row>
    <row r="109" spans="3:5" x14ac:dyDescent="0.25">
      <c r="C109" s="60"/>
      <c r="D109" s="60"/>
      <c r="E109" s="60"/>
    </row>
    <row r="110" spans="3:5" x14ac:dyDescent="0.25">
      <c r="C110" s="60"/>
      <c r="D110" s="60"/>
      <c r="E110" s="60"/>
    </row>
    <row r="111" spans="3:5" x14ac:dyDescent="0.25">
      <c r="C111" s="60"/>
      <c r="D111" s="60"/>
      <c r="E111" s="60"/>
    </row>
    <row r="112" spans="3:5" x14ac:dyDescent="0.25">
      <c r="C112" s="60"/>
      <c r="D112" s="60"/>
      <c r="E112" s="60"/>
    </row>
    <row r="113" spans="3:5" x14ac:dyDescent="0.25">
      <c r="C113" s="60"/>
      <c r="D113" s="60"/>
      <c r="E113" s="60"/>
    </row>
    <row r="114" spans="3:5" x14ac:dyDescent="0.25">
      <c r="C114" s="60"/>
      <c r="D114" s="60"/>
      <c r="E114" s="60"/>
    </row>
    <row r="115" spans="3:5" x14ac:dyDescent="0.25">
      <c r="C115" s="60"/>
      <c r="D115" s="60"/>
      <c r="E115" s="60"/>
    </row>
    <row r="116" spans="3:5" x14ac:dyDescent="0.25">
      <c r="C116" s="60"/>
      <c r="D116" s="60"/>
      <c r="E116" s="60"/>
    </row>
    <row r="117" spans="3:5" x14ac:dyDescent="0.25">
      <c r="C117" s="60"/>
      <c r="D117" s="60"/>
      <c r="E117" s="60"/>
    </row>
    <row r="118" spans="3:5" x14ac:dyDescent="0.25">
      <c r="C118" s="60"/>
      <c r="D118" s="60"/>
      <c r="E118" s="60"/>
    </row>
    <row r="119" spans="3:5" x14ac:dyDescent="0.25">
      <c r="C119" s="60"/>
      <c r="D119" s="60"/>
      <c r="E119" s="60"/>
    </row>
    <row r="120" spans="3:5" x14ac:dyDescent="0.25">
      <c r="C120" s="60"/>
      <c r="D120" s="60"/>
      <c r="E120" s="60"/>
    </row>
    <row r="121" spans="3:5" x14ac:dyDescent="0.25">
      <c r="C121" s="60"/>
      <c r="D121" s="60"/>
      <c r="E121" s="60"/>
    </row>
    <row r="122" spans="3:5" x14ac:dyDescent="0.25">
      <c r="C122" s="60"/>
      <c r="D122" s="60"/>
      <c r="E122" s="60"/>
    </row>
    <row r="123" spans="3:5" x14ac:dyDescent="0.25">
      <c r="C123" s="60"/>
      <c r="D123" s="60"/>
      <c r="E123" s="60"/>
    </row>
    <row r="124" spans="3:5" x14ac:dyDescent="0.25">
      <c r="C124" s="60"/>
      <c r="D124" s="60"/>
      <c r="E124" s="60"/>
    </row>
    <row r="125" spans="3:5" x14ac:dyDescent="0.25">
      <c r="C125" s="60"/>
      <c r="D125" s="60"/>
      <c r="E125" s="60"/>
    </row>
    <row r="126" spans="3:5" x14ac:dyDescent="0.25">
      <c r="C126" s="60"/>
      <c r="D126" s="60"/>
      <c r="E126" s="60"/>
    </row>
    <row r="127" spans="3:5" x14ac:dyDescent="0.25">
      <c r="C127" s="60"/>
      <c r="D127" s="60"/>
      <c r="E127" s="60"/>
    </row>
    <row r="128" spans="3:5" x14ac:dyDescent="0.25">
      <c r="C128" s="60"/>
      <c r="D128" s="60"/>
      <c r="E128" s="60"/>
    </row>
    <row r="129" spans="3:5" x14ac:dyDescent="0.25">
      <c r="C129" s="60"/>
      <c r="D129" s="60"/>
      <c r="E129" s="60"/>
    </row>
    <row r="130" spans="3:5" x14ac:dyDescent="0.25">
      <c r="C130" s="60"/>
      <c r="D130" s="60"/>
      <c r="E130" s="60"/>
    </row>
    <row r="131" spans="3:5" x14ac:dyDescent="0.25">
      <c r="C131" s="60"/>
      <c r="D131" s="60"/>
      <c r="E131" s="60"/>
    </row>
    <row r="132" spans="3:5" x14ac:dyDescent="0.25">
      <c r="C132" s="60"/>
      <c r="D132" s="60"/>
      <c r="E132" s="60"/>
    </row>
    <row r="133" spans="3:5" x14ac:dyDescent="0.25">
      <c r="C133" s="60"/>
      <c r="D133" s="60"/>
      <c r="E133" s="60"/>
    </row>
    <row r="134" spans="3:5" x14ac:dyDescent="0.25">
      <c r="C134" s="60"/>
      <c r="D134" s="60"/>
      <c r="E134" s="60"/>
    </row>
    <row r="135" spans="3:5" x14ac:dyDescent="0.25">
      <c r="C135" s="60"/>
      <c r="D135" s="60"/>
      <c r="E135" s="60"/>
    </row>
    <row r="136" spans="3:5" x14ac:dyDescent="0.25">
      <c r="C136" s="60"/>
      <c r="D136" s="60"/>
      <c r="E136" s="60"/>
    </row>
    <row r="137" spans="3:5" x14ac:dyDescent="0.25">
      <c r="C137" s="60"/>
      <c r="D137" s="60"/>
      <c r="E137" s="60"/>
    </row>
    <row r="138" spans="3:5" x14ac:dyDescent="0.25">
      <c r="C138" s="60"/>
      <c r="D138" s="60"/>
      <c r="E138" s="60"/>
    </row>
    <row r="139" spans="3:5" x14ac:dyDescent="0.25">
      <c r="C139" s="60"/>
      <c r="D139" s="60"/>
      <c r="E139" s="60"/>
    </row>
    <row r="140" spans="3:5" x14ac:dyDescent="0.25">
      <c r="C140" s="60"/>
      <c r="D140" s="60"/>
      <c r="E140" s="60"/>
    </row>
    <row r="141" spans="3:5" x14ac:dyDescent="0.25">
      <c r="C141" s="60"/>
      <c r="D141" s="60"/>
      <c r="E141" s="60"/>
    </row>
    <row r="142" spans="3:5" x14ac:dyDescent="0.25">
      <c r="C142" s="60"/>
      <c r="D142" s="60"/>
      <c r="E142" s="60"/>
    </row>
    <row r="143" spans="3:5" x14ac:dyDescent="0.25">
      <c r="C143" s="60"/>
      <c r="D143" s="60"/>
      <c r="E143" s="60"/>
    </row>
  </sheetData>
  <mergeCells count="2">
    <mergeCell ref="A46:D46"/>
    <mergeCell ref="A45:D45"/>
  </mergeCells>
  <pageMargins left="0.25" right="0.25" top="0.75" bottom="0.75" header="0.3" footer="0.3"/>
  <pageSetup scale="7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2B413-4856-4737-BAA6-711DC27A12AD}">
  <sheetPr codeName="Sheet2">
    <pageSetUpPr fitToPage="1"/>
  </sheetPr>
  <dimension ref="A1:F604"/>
  <sheetViews>
    <sheetView zoomScale="145" zoomScaleNormal="145" workbookViewId="0">
      <selection activeCell="H6" sqref="H6"/>
    </sheetView>
  </sheetViews>
  <sheetFormatPr defaultColWidth="8.7109375" defaultRowHeight="18.75" x14ac:dyDescent="0.25"/>
  <cols>
    <col min="1" max="2" width="44.28515625" style="8" customWidth="1"/>
    <col min="3" max="3" width="15.7109375" style="8" customWidth="1"/>
    <col min="4" max="16384" width="8.7109375" style="8"/>
  </cols>
  <sheetData>
    <row r="1" spans="1:6" s="9" customFormat="1" x14ac:dyDescent="0.25">
      <c r="A1" s="13" t="s">
        <v>23</v>
      </c>
      <c r="C1" s="4" t="s">
        <v>24</v>
      </c>
    </row>
    <row r="2" spans="1:6" ht="7.15" customHeight="1" x14ac:dyDescent="0.25">
      <c r="A2" s="1"/>
      <c r="C2" s="2"/>
    </row>
    <row r="3" spans="1:6" s="7" customFormat="1" ht="18" customHeight="1" x14ac:dyDescent="0.25">
      <c r="A3" s="135" t="s">
        <v>152</v>
      </c>
      <c r="B3" s="135"/>
      <c r="C3" s="135"/>
    </row>
    <row r="4" spans="1:6" s="7" customFormat="1" ht="12" x14ac:dyDescent="0.25">
      <c r="A4" s="140" t="s">
        <v>0</v>
      </c>
      <c r="B4" s="140"/>
      <c r="C4" s="18" t="s">
        <v>1</v>
      </c>
    </row>
    <row r="5" spans="1:6" s="7" customFormat="1" ht="35.25" customHeight="1" x14ac:dyDescent="0.25">
      <c r="A5" s="11" t="s">
        <v>2</v>
      </c>
      <c r="B5" s="113" t="s">
        <v>161</v>
      </c>
      <c r="C5" s="10" t="s">
        <v>29</v>
      </c>
    </row>
    <row r="6" spans="1:6" s="7" customFormat="1" ht="64.5" customHeight="1" x14ac:dyDescent="0.25">
      <c r="A6" s="19" t="s">
        <v>32</v>
      </c>
      <c r="B6" s="113" t="s">
        <v>179</v>
      </c>
      <c r="C6" s="20" t="s">
        <v>160</v>
      </c>
    </row>
    <row r="7" spans="1:6" s="7" customFormat="1" ht="12" customHeight="1" x14ac:dyDescent="0.25">
      <c r="A7" s="11" t="s">
        <v>5</v>
      </c>
      <c r="B7" s="3" t="s">
        <v>22</v>
      </c>
      <c r="C7" s="10" t="s">
        <v>30</v>
      </c>
    </row>
    <row r="8" spans="1:6" s="7" customFormat="1" ht="12" customHeight="1" x14ac:dyDescent="0.25">
      <c r="A8" s="11" t="s">
        <v>6</v>
      </c>
      <c r="B8" s="3" t="s">
        <v>155</v>
      </c>
      <c r="C8" s="10" t="s">
        <v>30</v>
      </c>
    </row>
    <row r="9" spans="1:6" s="7" customFormat="1" ht="12" customHeight="1" x14ac:dyDescent="0.25">
      <c r="A9" s="141" t="s">
        <v>11</v>
      </c>
      <c r="B9" s="142"/>
      <c r="C9" s="10" t="s">
        <v>30</v>
      </c>
    </row>
    <row r="10" spans="1:6" s="7" customFormat="1" ht="104.25" customHeight="1" x14ac:dyDescent="0.25">
      <c r="A10" s="143" t="s">
        <v>10</v>
      </c>
      <c r="B10" s="144"/>
      <c r="C10" s="145"/>
    </row>
    <row r="11" spans="1:6" s="7" customFormat="1" ht="6.75" customHeight="1" x14ac:dyDescent="0.25"/>
    <row r="12" spans="1:6" s="7" customFormat="1" ht="18" customHeight="1" x14ac:dyDescent="0.25">
      <c r="A12" s="137" t="s">
        <v>86</v>
      </c>
      <c r="B12" s="138"/>
      <c r="C12" s="139"/>
    </row>
    <row r="13" spans="1:6" s="7" customFormat="1" ht="18" customHeight="1" x14ac:dyDescent="0.25">
      <c r="A13" s="136" t="s">
        <v>0</v>
      </c>
      <c r="B13" s="136"/>
      <c r="C13" s="17" t="s">
        <v>1</v>
      </c>
    </row>
    <row r="14" spans="1:6" s="7" customFormat="1" ht="18" customHeight="1" x14ac:dyDescent="0.25">
      <c r="A14" s="5" t="s">
        <v>3</v>
      </c>
      <c r="B14" s="112">
        <v>19134328</v>
      </c>
      <c r="C14" s="3" t="s">
        <v>31</v>
      </c>
      <c r="F14" s="16"/>
    </row>
    <row r="15" spans="1:6" s="7" customFormat="1" ht="18" customHeight="1" x14ac:dyDescent="0.25">
      <c r="A15" s="5" t="s">
        <v>4</v>
      </c>
      <c r="B15" s="3" t="s">
        <v>9</v>
      </c>
      <c r="C15" s="3" t="s">
        <v>31</v>
      </c>
    </row>
    <row r="16" spans="1:6" ht="6.6" customHeight="1" x14ac:dyDescent="0.25"/>
    <row r="17" spans="1:3" x14ac:dyDescent="0.25">
      <c r="A17" s="137" t="s">
        <v>87</v>
      </c>
      <c r="B17" s="138"/>
      <c r="C17" s="139"/>
    </row>
    <row r="18" spans="1:3" x14ac:dyDescent="0.25">
      <c r="A18" s="136" t="s">
        <v>0</v>
      </c>
      <c r="B18" s="136"/>
      <c r="C18" s="17" t="s">
        <v>1</v>
      </c>
    </row>
    <row r="19" spans="1:3" x14ac:dyDescent="0.25">
      <c r="A19" s="5" t="s">
        <v>3</v>
      </c>
      <c r="B19" s="112">
        <v>3547801</v>
      </c>
      <c r="C19" s="3" t="s">
        <v>31</v>
      </c>
    </row>
    <row r="20" spans="1:3" x14ac:dyDescent="0.25">
      <c r="A20" s="5" t="s">
        <v>4</v>
      </c>
      <c r="B20" s="3" t="s">
        <v>7</v>
      </c>
      <c r="C20" s="3" t="s">
        <v>31</v>
      </c>
    </row>
    <row r="21" spans="1:3" ht="6.6" customHeight="1" x14ac:dyDescent="0.25"/>
    <row r="22" spans="1:3" x14ac:dyDescent="0.25">
      <c r="A22" s="137" t="s">
        <v>88</v>
      </c>
      <c r="B22" s="138"/>
      <c r="C22" s="139"/>
    </row>
    <row r="23" spans="1:3" x14ac:dyDescent="0.25">
      <c r="A23" s="136" t="s">
        <v>0</v>
      </c>
      <c r="B23" s="136"/>
      <c r="C23" s="17" t="s">
        <v>1</v>
      </c>
    </row>
    <row r="24" spans="1:3" x14ac:dyDescent="0.25">
      <c r="A24" s="5" t="s">
        <v>3</v>
      </c>
      <c r="B24" s="112">
        <v>4401437</v>
      </c>
      <c r="C24" s="3" t="s">
        <v>31</v>
      </c>
    </row>
    <row r="25" spans="1:3" x14ac:dyDescent="0.25">
      <c r="A25" s="5" t="s">
        <v>4</v>
      </c>
      <c r="B25" s="3" t="s">
        <v>8</v>
      </c>
      <c r="C25" s="3" t="s">
        <v>31</v>
      </c>
    </row>
    <row r="32" spans="1:3" s="9" customFormat="1" x14ac:dyDescent="0.25"/>
    <row r="33" ht="7.15" customHeight="1" x14ac:dyDescent="0.25"/>
    <row r="34" s="7" customFormat="1" ht="15" customHeight="1" x14ac:dyDescent="0.25"/>
    <row r="35" s="7" customFormat="1" ht="14.65" customHeight="1" x14ac:dyDescent="0.25"/>
    <row r="36" s="7" customFormat="1" ht="12" x14ac:dyDescent="0.25"/>
    <row r="37" s="7" customFormat="1" ht="12" x14ac:dyDescent="0.25"/>
    <row r="38" s="7" customFormat="1" ht="12" customHeight="1" x14ac:dyDescent="0.25"/>
    <row r="39" s="7" customFormat="1" ht="36.6" customHeight="1" x14ac:dyDescent="0.25"/>
    <row r="40" s="7" customFormat="1" ht="12" x14ac:dyDescent="0.25"/>
    <row r="41" s="7" customFormat="1" ht="12" x14ac:dyDescent="0.25"/>
    <row r="42" s="7" customFormat="1" ht="12" customHeight="1" x14ac:dyDescent="0.25"/>
    <row r="43" s="7" customFormat="1" ht="12" x14ac:dyDescent="0.25"/>
    <row r="44" s="7" customFormat="1" ht="12" x14ac:dyDescent="0.25"/>
    <row r="45" s="7" customFormat="1" ht="12" x14ac:dyDescent="0.25"/>
    <row r="46" s="7" customFormat="1" ht="12" customHeight="1" x14ac:dyDescent="0.25"/>
    <row r="47" s="7" customFormat="1" ht="12" x14ac:dyDescent="0.25"/>
    <row r="48" s="7" customFormat="1" ht="12" x14ac:dyDescent="0.25"/>
    <row r="49" s="7" customFormat="1" ht="12" x14ac:dyDescent="0.25"/>
    <row r="50" s="7" customFormat="1" ht="97.5" customHeight="1" x14ac:dyDescent="0.25"/>
    <row r="51" s="7" customFormat="1" ht="7.15" customHeight="1" x14ac:dyDescent="0.25"/>
    <row r="52" s="7" customFormat="1" ht="12" x14ac:dyDescent="0.25"/>
    <row r="53" s="7" customFormat="1" ht="12" x14ac:dyDescent="0.25"/>
    <row r="54" s="7" customFormat="1" ht="12" customHeight="1" x14ac:dyDescent="0.25"/>
    <row r="55" s="7" customFormat="1" ht="14.65" customHeight="1" x14ac:dyDescent="0.25"/>
    <row r="56" s="7" customFormat="1" ht="14.65" customHeight="1" x14ac:dyDescent="0.25"/>
    <row r="57" s="7" customFormat="1" ht="14.65" customHeight="1" x14ac:dyDescent="0.25"/>
    <row r="58" s="7" customFormat="1" ht="12" customHeight="1" x14ac:dyDescent="0.25"/>
    <row r="59" s="7" customFormat="1" ht="14.65" customHeight="1" x14ac:dyDescent="0.25"/>
    <row r="60" s="7" customFormat="1" ht="7.15" customHeight="1" x14ac:dyDescent="0.25"/>
    <row r="61" s="7" customFormat="1" ht="12" x14ac:dyDescent="0.25"/>
    <row r="62" s="7" customFormat="1" ht="12" customHeight="1" x14ac:dyDescent="0.25"/>
    <row r="63" s="7" customFormat="1" ht="14.65" customHeight="1" x14ac:dyDescent="0.25"/>
    <row r="64" s="7" customFormat="1" ht="14.65" customHeight="1" x14ac:dyDescent="0.25"/>
    <row r="65" s="7" customFormat="1" ht="14.65" customHeight="1" x14ac:dyDescent="0.25"/>
    <row r="66" s="7" customFormat="1" ht="14.65" customHeight="1" x14ac:dyDescent="0.25"/>
    <row r="67" s="7" customFormat="1" ht="14.65" customHeight="1" x14ac:dyDescent="0.25"/>
    <row r="68" s="7" customFormat="1" ht="12" x14ac:dyDescent="0.25"/>
    <row r="69" s="7" customFormat="1" ht="7.15" customHeight="1" x14ac:dyDescent="0.25"/>
    <row r="70" s="7" customFormat="1" ht="12" customHeight="1" x14ac:dyDescent="0.25"/>
    <row r="71" s="7" customFormat="1" ht="12" x14ac:dyDescent="0.25"/>
    <row r="72" s="7" customFormat="1" ht="12" x14ac:dyDescent="0.25"/>
    <row r="73" s="7" customFormat="1" ht="14.65" customHeight="1" x14ac:dyDescent="0.25"/>
    <row r="74" s="7" customFormat="1" ht="14.65" customHeight="1" x14ac:dyDescent="0.25"/>
    <row r="75" s="7" customFormat="1" ht="14.65" customHeight="1" x14ac:dyDescent="0.25"/>
    <row r="76" s="7" customFormat="1" ht="12" x14ac:dyDescent="0.25"/>
    <row r="77" s="7" customFormat="1" ht="12" x14ac:dyDescent="0.25"/>
    <row r="78" s="7" customFormat="1" ht="12" x14ac:dyDescent="0.25"/>
    <row r="79" s="7" customFormat="1" ht="12" x14ac:dyDescent="0.25"/>
    <row r="80" s="9" customFormat="1" x14ac:dyDescent="0.25"/>
    <row r="81" ht="7.15" customHeight="1" x14ac:dyDescent="0.25"/>
    <row r="82" s="7" customFormat="1" ht="15" customHeight="1" x14ac:dyDescent="0.25"/>
    <row r="83" s="7" customFormat="1" ht="12" x14ac:dyDescent="0.25"/>
    <row r="84" s="7" customFormat="1" ht="12" x14ac:dyDescent="0.25"/>
    <row r="85" s="7" customFormat="1" ht="12" x14ac:dyDescent="0.25"/>
    <row r="86" s="7" customFormat="1" ht="12" x14ac:dyDescent="0.25"/>
    <row r="87" s="7" customFormat="1" ht="36.6" customHeight="1" x14ac:dyDescent="0.25"/>
    <row r="88" s="7" customFormat="1" ht="12" x14ac:dyDescent="0.25"/>
    <row r="89" s="7" customFormat="1" ht="12" x14ac:dyDescent="0.25"/>
    <row r="90" s="7" customFormat="1" ht="12" x14ac:dyDescent="0.25"/>
    <row r="91" s="7" customFormat="1" ht="12" x14ac:dyDescent="0.25"/>
    <row r="92" s="7" customFormat="1" ht="12" x14ac:dyDescent="0.25"/>
    <row r="93" s="7" customFormat="1" ht="12" x14ac:dyDescent="0.25"/>
    <row r="94" s="7" customFormat="1" ht="12" x14ac:dyDescent="0.25"/>
    <row r="95" s="7" customFormat="1" ht="12" x14ac:dyDescent="0.25"/>
    <row r="96" s="7" customFormat="1" ht="12" x14ac:dyDescent="0.25"/>
    <row r="97" s="7" customFormat="1" ht="12" x14ac:dyDescent="0.25"/>
    <row r="98" s="7" customFormat="1" ht="97.5" customHeight="1" x14ac:dyDescent="0.25"/>
    <row r="99" ht="7.15" customHeight="1" x14ac:dyDescent="0.25"/>
    <row r="100" s="7" customFormat="1" ht="12" x14ac:dyDescent="0.25"/>
    <row r="101" s="7" customFormat="1" ht="12" x14ac:dyDescent="0.25"/>
    <row r="102" s="7" customFormat="1" ht="12" x14ac:dyDescent="0.25"/>
    <row r="103" s="7" customFormat="1" ht="14.65" customHeight="1" x14ac:dyDescent="0.25"/>
    <row r="104" s="7" customFormat="1" ht="14.65" customHeight="1" x14ac:dyDescent="0.25"/>
    <row r="105" s="7" customFormat="1" ht="14.65" customHeight="1" x14ac:dyDescent="0.25"/>
    <row r="106" s="7" customFormat="1" ht="12" x14ac:dyDescent="0.25"/>
    <row r="107" s="7" customFormat="1" ht="12" x14ac:dyDescent="0.25"/>
    <row r="108" s="7" customFormat="1" ht="7.15" customHeight="1" x14ac:dyDescent="0.25"/>
    <row r="109" s="7" customFormat="1" ht="12" x14ac:dyDescent="0.25"/>
    <row r="110" s="7" customFormat="1" ht="12" x14ac:dyDescent="0.25"/>
    <row r="111" s="7" customFormat="1" ht="12" x14ac:dyDescent="0.25"/>
    <row r="112" s="7" customFormat="1" ht="14.65" customHeight="1" x14ac:dyDescent="0.25"/>
    <row r="113" s="7" customFormat="1" ht="14.65" customHeight="1" x14ac:dyDescent="0.25"/>
    <row r="114" s="7" customFormat="1" ht="14.65" customHeight="1" x14ac:dyDescent="0.25"/>
    <row r="115" s="7" customFormat="1" ht="12" x14ac:dyDescent="0.25"/>
    <row r="116" s="7" customFormat="1" ht="12" x14ac:dyDescent="0.25"/>
    <row r="117" s="7" customFormat="1" ht="7.15" customHeight="1" x14ac:dyDescent="0.25"/>
    <row r="118" s="7" customFormat="1" ht="12" x14ac:dyDescent="0.25"/>
    <row r="119" s="7" customFormat="1" ht="12" x14ac:dyDescent="0.25"/>
    <row r="120" s="7" customFormat="1" ht="12" x14ac:dyDescent="0.25"/>
    <row r="121" s="7" customFormat="1" ht="14.65" customHeight="1" x14ac:dyDescent="0.25"/>
    <row r="122" s="7" customFormat="1" ht="14.65" customHeight="1" x14ac:dyDescent="0.25"/>
    <row r="123" s="7" customFormat="1" ht="14.65" customHeight="1" x14ac:dyDescent="0.25"/>
    <row r="124" s="7" customFormat="1" ht="12" x14ac:dyDescent="0.25"/>
    <row r="125" s="7" customFormat="1" ht="12" x14ac:dyDescent="0.25"/>
    <row r="126" s="7" customFormat="1" ht="12" x14ac:dyDescent="0.25"/>
    <row r="127" s="7" customFormat="1" ht="12" x14ac:dyDescent="0.25"/>
    <row r="128" s="9" customFormat="1" x14ac:dyDescent="0.25"/>
    <row r="129" ht="7.15" customHeight="1" x14ac:dyDescent="0.25"/>
    <row r="130" s="7" customFormat="1" ht="15" customHeight="1" x14ac:dyDescent="0.25"/>
    <row r="131" s="7" customFormat="1" ht="12" x14ac:dyDescent="0.25"/>
    <row r="132" s="7" customFormat="1" ht="12" x14ac:dyDescent="0.25"/>
    <row r="133" s="7" customFormat="1" ht="12" x14ac:dyDescent="0.25"/>
    <row r="134" s="7" customFormat="1" ht="12" x14ac:dyDescent="0.25"/>
    <row r="135" s="7" customFormat="1" ht="36.6" customHeight="1" x14ac:dyDescent="0.25"/>
    <row r="136" s="7" customFormat="1" ht="12" x14ac:dyDescent="0.25"/>
    <row r="137" s="7" customFormat="1" ht="12" x14ac:dyDescent="0.25"/>
    <row r="138" s="7" customFormat="1" ht="12" x14ac:dyDescent="0.25"/>
    <row r="139" s="7" customFormat="1" ht="12" x14ac:dyDescent="0.25"/>
    <row r="140" s="7" customFormat="1" ht="12" x14ac:dyDescent="0.25"/>
    <row r="141" s="7" customFormat="1" ht="12" x14ac:dyDescent="0.25"/>
    <row r="142" s="7" customFormat="1" ht="12" x14ac:dyDescent="0.25"/>
    <row r="143" s="7" customFormat="1" ht="12" x14ac:dyDescent="0.25"/>
    <row r="144" s="7" customFormat="1" ht="12" x14ac:dyDescent="0.25"/>
    <row r="145" s="7" customFormat="1" ht="12" x14ac:dyDescent="0.25"/>
    <row r="146" s="7" customFormat="1" ht="97.5" customHeight="1" x14ac:dyDescent="0.25"/>
    <row r="147" ht="7.15" customHeight="1" x14ac:dyDescent="0.25"/>
    <row r="148" s="7" customFormat="1" ht="12" x14ac:dyDescent="0.25"/>
    <row r="149" s="7" customFormat="1" ht="12" x14ac:dyDescent="0.25"/>
    <row r="150" s="7" customFormat="1" ht="12" x14ac:dyDescent="0.25"/>
    <row r="151" s="7" customFormat="1" ht="14.65" customHeight="1" x14ac:dyDescent="0.25"/>
    <row r="152" s="7" customFormat="1" ht="14.65" customHeight="1" x14ac:dyDescent="0.25"/>
    <row r="153" s="7" customFormat="1" ht="14.65" customHeight="1" x14ac:dyDescent="0.25"/>
    <row r="154" s="7" customFormat="1" ht="12" x14ac:dyDescent="0.25"/>
    <row r="155" s="7" customFormat="1" ht="12" x14ac:dyDescent="0.25"/>
    <row r="156" s="7" customFormat="1" ht="7.15" customHeight="1" x14ac:dyDescent="0.25"/>
    <row r="157" s="7" customFormat="1" ht="12" x14ac:dyDescent="0.25"/>
    <row r="158" s="7" customFormat="1" ht="12" x14ac:dyDescent="0.25"/>
    <row r="159" s="7" customFormat="1" ht="12" x14ac:dyDescent="0.25"/>
    <row r="160" s="7" customFormat="1" ht="14.65" customHeight="1" x14ac:dyDescent="0.25"/>
    <row r="161" s="7" customFormat="1" ht="14.65" customHeight="1" x14ac:dyDescent="0.25"/>
    <row r="162" s="7" customFormat="1" ht="14.65" customHeight="1" x14ac:dyDescent="0.25"/>
    <row r="163" s="7" customFormat="1" ht="12" x14ac:dyDescent="0.25"/>
    <row r="164" s="7" customFormat="1" ht="12" x14ac:dyDescent="0.25"/>
    <row r="165" s="7" customFormat="1" ht="7.15" customHeight="1" x14ac:dyDescent="0.25"/>
    <row r="166" s="7" customFormat="1" ht="12" x14ac:dyDescent="0.25"/>
    <row r="167" s="7" customFormat="1" ht="12" x14ac:dyDescent="0.25"/>
    <row r="168" s="7" customFormat="1" ht="12" x14ac:dyDescent="0.25"/>
    <row r="169" s="7" customFormat="1" ht="14.65" customHeight="1" x14ac:dyDescent="0.25"/>
    <row r="170" s="7" customFormat="1" ht="14.65" customHeight="1" x14ac:dyDescent="0.25"/>
    <row r="171" s="7" customFormat="1" ht="14.65" customHeight="1" x14ac:dyDescent="0.25"/>
    <row r="172" s="7" customFormat="1" ht="12" x14ac:dyDescent="0.25"/>
    <row r="173" s="7" customFormat="1" ht="12" x14ac:dyDescent="0.25"/>
    <row r="174" s="7" customFormat="1" ht="12" x14ac:dyDescent="0.25"/>
    <row r="175" s="7" customFormat="1" ht="12" x14ac:dyDescent="0.25"/>
    <row r="176" s="9" customFormat="1" x14ac:dyDescent="0.25"/>
    <row r="177" ht="7.15" customHeight="1" x14ac:dyDescent="0.25"/>
    <row r="178" s="7" customFormat="1" ht="15" customHeight="1" x14ac:dyDescent="0.25"/>
    <row r="179" s="7" customFormat="1" ht="12" x14ac:dyDescent="0.25"/>
    <row r="180" s="7" customFormat="1" ht="12" x14ac:dyDescent="0.25"/>
    <row r="181" s="7" customFormat="1" ht="12" x14ac:dyDescent="0.25"/>
    <row r="182" s="7" customFormat="1" ht="12" x14ac:dyDescent="0.25"/>
    <row r="183" s="7" customFormat="1" ht="36.6" customHeight="1" x14ac:dyDescent="0.25"/>
    <row r="184" s="7" customFormat="1" ht="12" x14ac:dyDescent="0.25"/>
    <row r="185" s="7" customFormat="1" ht="12" x14ac:dyDescent="0.25"/>
    <row r="186" s="7" customFormat="1" ht="12" x14ac:dyDescent="0.25"/>
    <row r="187" s="7" customFormat="1" ht="12" x14ac:dyDescent="0.25"/>
    <row r="188" s="7" customFormat="1" ht="12" x14ac:dyDescent="0.25"/>
    <row r="189" s="7" customFormat="1" ht="12" x14ac:dyDescent="0.25"/>
    <row r="190" s="7" customFormat="1" ht="12" x14ac:dyDescent="0.25"/>
    <row r="191" s="7" customFormat="1" ht="12" x14ac:dyDescent="0.25"/>
    <row r="192" s="7" customFormat="1" ht="12" x14ac:dyDescent="0.25"/>
    <row r="193" s="7" customFormat="1" ht="12" x14ac:dyDescent="0.25"/>
    <row r="194" s="7" customFormat="1" ht="97.5" customHeight="1" x14ac:dyDescent="0.25"/>
    <row r="195" ht="7.15" customHeight="1" x14ac:dyDescent="0.25"/>
    <row r="196" s="7" customFormat="1" ht="12" x14ac:dyDescent="0.25"/>
    <row r="197" s="7" customFormat="1" ht="12" x14ac:dyDescent="0.25"/>
    <row r="198" s="7" customFormat="1" ht="12" x14ac:dyDescent="0.25"/>
    <row r="199" s="7" customFormat="1" ht="14.65" customHeight="1" x14ac:dyDescent="0.25"/>
    <row r="200" s="7" customFormat="1" ht="14.65" customHeight="1" x14ac:dyDescent="0.25"/>
    <row r="201" s="7" customFormat="1" ht="14.65" customHeight="1" x14ac:dyDescent="0.25"/>
    <row r="202" s="7" customFormat="1" ht="12" x14ac:dyDescent="0.25"/>
    <row r="203" s="7" customFormat="1" ht="12" x14ac:dyDescent="0.25"/>
    <row r="204" s="7" customFormat="1" ht="7.15" customHeight="1" x14ac:dyDescent="0.25"/>
    <row r="205" s="7" customFormat="1" ht="12" x14ac:dyDescent="0.25"/>
    <row r="206" s="7" customFormat="1" ht="12" x14ac:dyDescent="0.25"/>
    <row r="207" s="7" customFormat="1" ht="12" x14ac:dyDescent="0.25"/>
    <row r="208" s="7" customFormat="1" ht="14.65" customHeight="1" x14ac:dyDescent="0.25"/>
    <row r="209" s="7" customFormat="1" ht="14.65" customHeight="1" x14ac:dyDescent="0.25"/>
    <row r="210" s="7" customFormat="1" ht="14.65" customHeight="1" x14ac:dyDescent="0.25"/>
    <row r="211" s="7" customFormat="1" ht="12" x14ac:dyDescent="0.25"/>
    <row r="212" s="7" customFormat="1" ht="12" x14ac:dyDescent="0.25"/>
    <row r="213" s="7" customFormat="1" ht="7.15" customHeight="1" x14ac:dyDescent="0.25"/>
    <row r="214" s="7" customFormat="1" ht="12" x14ac:dyDescent="0.25"/>
    <row r="215" s="7" customFormat="1" ht="12" x14ac:dyDescent="0.25"/>
    <row r="216" s="7" customFormat="1" ht="12" x14ac:dyDescent="0.25"/>
    <row r="217" s="7" customFormat="1" ht="14.65" customHeight="1" x14ac:dyDescent="0.25"/>
    <row r="218" s="7" customFormat="1" ht="14.65" customHeight="1" x14ac:dyDescent="0.25"/>
    <row r="219" s="7" customFormat="1" ht="14.65" customHeight="1" x14ac:dyDescent="0.25"/>
    <row r="220" s="7" customFormat="1" ht="12" x14ac:dyDescent="0.25"/>
    <row r="221" s="7" customFormat="1" ht="12" x14ac:dyDescent="0.25"/>
    <row r="222" s="7" customFormat="1" ht="12" x14ac:dyDescent="0.25"/>
    <row r="223" s="7" customFormat="1" ht="12" x14ac:dyDescent="0.25"/>
    <row r="224" s="9" customFormat="1" x14ac:dyDescent="0.25"/>
    <row r="225" ht="7.15" customHeight="1" x14ac:dyDescent="0.25"/>
    <row r="226" s="7" customFormat="1" ht="15" customHeight="1" x14ac:dyDescent="0.25"/>
    <row r="227" s="7" customFormat="1" ht="12" x14ac:dyDescent="0.25"/>
    <row r="228" s="7" customFormat="1" ht="12" x14ac:dyDescent="0.25"/>
    <row r="229" s="7" customFormat="1" ht="12" x14ac:dyDescent="0.25"/>
    <row r="230" s="7" customFormat="1" ht="12" x14ac:dyDescent="0.25"/>
    <row r="231" s="7" customFormat="1" ht="36.6" customHeight="1" x14ac:dyDescent="0.25"/>
    <row r="232" s="7" customFormat="1" ht="12" x14ac:dyDescent="0.25"/>
    <row r="233" s="7" customFormat="1" ht="12" x14ac:dyDescent="0.25"/>
    <row r="234" s="7" customFormat="1" ht="12" x14ac:dyDescent="0.25"/>
    <row r="235" s="7" customFormat="1" ht="12" x14ac:dyDescent="0.25"/>
    <row r="236" s="7" customFormat="1" ht="12" x14ac:dyDescent="0.25"/>
    <row r="237" s="7" customFormat="1" ht="12" x14ac:dyDescent="0.25"/>
    <row r="238" s="7" customFormat="1" ht="12" x14ac:dyDescent="0.25"/>
    <row r="239" s="7" customFormat="1" ht="12" x14ac:dyDescent="0.25"/>
    <row r="240" s="7" customFormat="1" ht="12" x14ac:dyDescent="0.25"/>
    <row r="241" s="7" customFormat="1" ht="12" x14ac:dyDescent="0.25"/>
    <row r="242" s="7" customFormat="1" ht="97.5" customHeight="1" x14ac:dyDescent="0.25"/>
    <row r="243" ht="7.15" customHeight="1" x14ac:dyDescent="0.25"/>
    <row r="244" s="7" customFormat="1" ht="12" x14ac:dyDescent="0.25"/>
    <row r="245" s="7" customFormat="1" ht="12" x14ac:dyDescent="0.25"/>
    <row r="246" s="7" customFormat="1" ht="12" x14ac:dyDescent="0.25"/>
    <row r="247" s="7" customFormat="1" ht="14.65" customHeight="1" x14ac:dyDescent="0.25"/>
    <row r="248" s="7" customFormat="1" ht="14.65" customHeight="1" x14ac:dyDescent="0.25"/>
    <row r="249" s="7" customFormat="1" ht="14.65" customHeight="1" x14ac:dyDescent="0.25"/>
    <row r="250" s="7" customFormat="1" ht="12" x14ac:dyDescent="0.25"/>
    <row r="251" s="7" customFormat="1" ht="12" x14ac:dyDescent="0.25"/>
    <row r="252" s="7" customFormat="1" ht="7.15" customHeight="1" x14ac:dyDescent="0.25"/>
    <row r="253" s="7" customFormat="1" ht="12" x14ac:dyDescent="0.25"/>
    <row r="254" s="7" customFormat="1" ht="12" x14ac:dyDescent="0.25"/>
    <row r="255" s="7" customFormat="1" ht="12" x14ac:dyDescent="0.25"/>
    <row r="256" s="7" customFormat="1" ht="14.65" customHeight="1" x14ac:dyDescent="0.25"/>
    <row r="257" s="7" customFormat="1" ht="14.65" customHeight="1" x14ac:dyDescent="0.25"/>
    <row r="258" s="7" customFormat="1" ht="14.65" customHeight="1" x14ac:dyDescent="0.25"/>
    <row r="259" s="7" customFormat="1" ht="12" x14ac:dyDescent="0.25"/>
    <row r="260" s="7" customFormat="1" ht="12" x14ac:dyDescent="0.25"/>
    <row r="261" s="7" customFormat="1" ht="7.15" customHeight="1" x14ac:dyDescent="0.25"/>
    <row r="262" s="7" customFormat="1" ht="12" x14ac:dyDescent="0.25"/>
    <row r="263" s="7" customFormat="1" ht="12" x14ac:dyDescent="0.25"/>
    <row r="264" s="7" customFormat="1" ht="12" x14ac:dyDescent="0.25"/>
    <row r="265" s="7" customFormat="1" ht="14.65" customHeight="1" x14ac:dyDescent="0.25"/>
    <row r="266" s="7" customFormat="1" ht="14.65" customHeight="1" x14ac:dyDescent="0.25"/>
    <row r="267" s="7" customFormat="1" ht="14.65" customHeight="1" x14ac:dyDescent="0.25"/>
    <row r="268" s="7" customFormat="1" ht="12" x14ac:dyDescent="0.25"/>
    <row r="269" s="7" customFormat="1" ht="12" x14ac:dyDescent="0.25"/>
    <row r="270" s="7" customFormat="1" ht="12" x14ac:dyDescent="0.25"/>
    <row r="271" s="7" customFormat="1" ht="12" x14ac:dyDescent="0.25"/>
    <row r="272" s="9" customFormat="1" x14ac:dyDescent="0.25"/>
    <row r="273" ht="7.15" customHeight="1" x14ac:dyDescent="0.25"/>
    <row r="274" s="7" customFormat="1" ht="15" customHeight="1" x14ac:dyDescent="0.25"/>
    <row r="275" s="7" customFormat="1" ht="12" x14ac:dyDescent="0.25"/>
    <row r="276" s="7" customFormat="1" ht="12" x14ac:dyDescent="0.25"/>
    <row r="277" s="7" customFormat="1" ht="12" x14ac:dyDescent="0.25"/>
    <row r="278" s="7" customFormat="1" ht="12" x14ac:dyDescent="0.25"/>
    <row r="279" s="7" customFormat="1" ht="36.6" customHeight="1" x14ac:dyDescent="0.25"/>
    <row r="280" s="7" customFormat="1" ht="12" x14ac:dyDescent="0.25"/>
    <row r="281" s="7" customFormat="1" ht="12" x14ac:dyDescent="0.25"/>
    <row r="282" s="7" customFormat="1" ht="12" x14ac:dyDescent="0.25"/>
    <row r="283" s="7" customFormat="1" ht="12" x14ac:dyDescent="0.25"/>
    <row r="284" s="7" customFormat="1" ht="12" x14ac:dyDescent="0.25"/>
    <row r="285" s="7" customFormat="1" ht="12" x14ac:dyDescent="0.25"/>
    <row r="286" s="7" customFormat="1" ht="12" x14ac:dyDescent="0.25"/>
    <row r="287" s="7" customFormat="1" ht="12" x14ac:dyDescent="0.25"/>
    <row r="288" s="7" customFormat="1" ht="12" x14ac:dyDescent="0.25"/>
    <row r="289" s="7" customFormat="1" ht="12" x14ac:dyDescent="0.25"/>
    <row r="290" s="7" customFormat="1" ht="97.5" customHeight="1" x14ac:dyDescent="0.25"/>
    <row r="291" ht="7.15" customHeight="1" x14ac:dyDescent="0.25"/>
    <row r="292" s="7" customFormat="1" ht="12" x14ac:dyDescent="0.25"/>
    <row r="293" s="7" customFormat="1" ht="12" x14ac:dyDescent="0.25"/>
    <row r="294" s="7" customFormat="1" ht="12" x14ac:dyDescent="0.25"/>
    <row r="295" s="7" customFormat="1" ht="14.65" customHeight="1" x14ac:dyDescent="0.25"/>
    <row r="296" s="7" customFormat="1" ht="14.65" customHeight="1" x14ac:dyDescent="0.25"/>
    <row r="297" s="7" customFormat="1" ht="14.65" customHeight="1" x14ac:dyDescent="0.25"/>
    <row r="298" s="7" customFormat="1" ht="12" x14ac:dyDescent="0.25"/>
    <row r="299" s="7" customFormat="1" ht="12" x14ac:dyDescent="0.25"/>
    <row r="300" s="7" customFormat="1" ht="7.15" customHeight="1" x14ac:dyDescent="0.25"/>
    <row r="301" s="7" customFormat="1" ht="12" x14ac:dyDescent="0.25"/>
    <row r="302" s="7" customFormat="1" ht="12" x14ac:dyDescent="0.25"/>
    <row r="303" s="7" customFormat="1" ht="12" x14ac:dyDescent="0.25"/>
    <row r="304" s="7" customFormat="1" ht="14.65" customHeight="1" x14ac:dyDescent="0.25"/>
    <row r="305" s="7" customFormat="1" ht="14.65" customHeight="1" x14ac:dyDescent="0.25"/>
    <row r="306" s="7" customFormat="1" ht="14.65" customHeight="1" x14ac:dyDescent="0.25"/>
    <row r="307" s="7" customFormat="1" ht="12" x14ac:dyDescent="0.25"/>
    <row r="308" s="7" customFormat="1" ht="12" x14ac:dyDescent="0.25"/>
    <row r="309" s="7" customFormat="1" ht="7.15" customHeight="1" x14ac:dyDescent="0.25"/>
    <row r="310" s="7" customFormat="1" ht="12" x14ac:dyDescent="0.25"/>
    <row r="311" s="7" customFormat="1" ht="12" x14ac:dyDescent="0.25"/>
    <row r="312" s="7" customFormat="1" ht="12" x14ac:dyDescent="0.25"/>
    <row r="313" s="7" customFormat="1" ht="14.65" customHeight="1" x14ac:dyDescent="0.25"/>
    <row r="314" s="7" customFormat="1" ht="14.65" customHeight="1" x14ac:dyDescent="0.25"/>
    <row r="315" s="7" customFormat="1" ht="14.65" customHeight="1" x14ac:dyDescent="0.25"/>
    <row r="316" s="7" customFormat="1" ht="12" x14ac:dyDescent="0.25"/>
    <row r="317" s="7" customFormat="1" ht="12" x14ac:dyDescent="0.25"/>
    <row r="318" s="7" customFormat="1" ht="12" x14ac:dyDescent="0.25"/>
    <row r="319" s="7" customFormat="1" ht="12" x14ac:dyDescent="0.25"/>
    <row r="320" s="9" customFormat="1" x14ac:dyDescent="0.25"/>
    <row r="321" ht="7.15" customHeight="1" x14ac:dyDescent="0.25"/>
    <row r="322" s="7" customFormat="1" ht="15" customHeight="1" x14ac:dyDescent="0.25"/>
    <row r="323" s="7" customFormat="1" ht="12" x14ac:dyDescent="0.25"/>
    <row r="324" s="7" customFormat="1" ht="12" x14ac:dyDescent="0.25"/>
    <row r="325" s="7" customFormat="1" ht="12" x14ac:dyDescent="0.25"/>
    <row r="326" s="7" customFormat="1" ht="12" x14ac:dyDescent="0.25"/>
    <row r="327" s="7" customFormat="1" ht="36.6" customHeight="1" x14ac:dyDescent="0.25"/>
    <row r="328" s="7" customFormat="1" ht="12" x14ac:dyDescent="0.25"/>
    <row r="329" s="7" customFormat="1" ht="12" x14ac:dyDescent="0.25"/>
    <row r="330" s="7" customFormat="1" ht="12" x14ac:dyDescent="0.25"/>
    <row r="331" s="7" customFormat="1" ht="12" x14ac:dyDescent="0.25"/>
    <row r="332" s="7" customFormat="1" ht="12" x14ac:dyDescent="0.25"/>
    <row r="333" s="7" customFormat="1" ht="12" x14ac:dyDescent="0.25"/>
    <row r="334" s="7" customFormat="1" ht="12" x14ac:dyDescent="0.25"/>
    <row r="335" s="7" customFormat="1" ht="12" x14ac:dyDescent="0.25"/>
    <row r="336" s="7" customFormat="1" ht="12" x14ac:dyDescent="0.25"/>
    <row r="337" s="7" customFormat="1" ht="12" x14ac:dyDescent="0.25"/>
    <row r="338" s="7" customFormat="1" ht="97.5" customHeight="1" x14ac:dyDescent="0.25"/>
    <row r="339" ht="7.15" customHeight="1" x14ac:dyDescent="0.25"/>
    <row r="340" s="7" customFormat="1" ht="12" x14ac:dyDescent="0.25"/>
    <row r="341" s="7" customFormat="1" ht="12" x14ac:dyDescent="0.25"/>
    <row r="342" s="7" customFormat="1" ht="12" x14ac:dyDescent="0.25"/>
    <row r="343" s="7" customFormat="1" ht="14.65" customHeight="1" x14ac:dyDescent="0.25"/>
    <row r="344" s="7" customFormat="1" ht="14.65" customHeight="1" x14ac:dyDescent="0.25"/>
    <row r="345" s="7" customFormat="1" ht="14.65" customHeight="1" x14ac:dyDescent="0.25"/>
    <row r="346" s="7" customFormat="1" ht="12" x14ac:dyDescent="0.25"/>
    <row r="347" s="7" customFormat="1" ht="12" x14ac:dyDescent="0.25"/>
    <row r="348" s="7" customFormat="1" ht="7.15" customHeight="1" x14ac:dyDescent="0.25"/>
    <row r="349" s="7" customFormat="1" ht="12" x14ac:dyDescent="0.25"/>
    <row r="350" s="7" customFormat="1" ht="12" x14ac:dyDescent="0.25"/>
    <row r="351" s="7" customFormat="1" ht="12" x14ac:dyDescent="0.25"/>
    <row r="352" s="7" customFormat="1" ht="14.65" customHeight="1" x14ac:dyDescent="0.25"/>
    <row r="353" s="7" customFormat="1" ht="14.65" customHeight="1" x14ac:dyDescent="0.25"/>
    <row r="354" s="7" customFormat="1" ht="14.65" customHeight="1" x14ac:dyDescent="0.25"/>
    <row r="355" s="7" customFormat="1" ht="12" x14ac:dyDescent="0.25"/>
    <row r="356" s="7" customFormat="1" ht="12" x14ac:dyDescent="0.25"/>
    <row r="357" s="7" customFormat="1" ht="7.15" customHeight="1" x14ac:dyDescent="0.25"/>
    <row r="358" s="7" customFormat="1" ht="12" x14ac:dyDescent="0.25"/>
    <row r="359" s="7" customFormat="1" ht="12" x14ac:dyDescent="0.25"/>
    <row r="360" s="7" customFormat="1" ht="12" x14ac:dyDescent="0.25"/>
    <row r="361" s="7" customFormat="1" ht="14.65" customHeight="1" x14ac:dyDescent="0.25"/>
    <row r="362" s="7" customFormat="1" ht="14.65" customHeight="1" x14ac:dyDescent="0.25"/>
    <row r="363" s="7" customFormat="1" ht="14.65" customHeight="1" x14ac:dyDescent="0.25"/>
    <row r="364" s="7" customFormat="1" ht="12" x14ac:dyDescent="0.25"/>
    <row r="365" s="7" customFormat="1" ht="12" x14ac:dyDescent="0.25"/>
    <row r="366" s="7" customFormat="1" ht="12" x14ac:dyDescent="0.25"/>
    <row r="367" s="7" customFormat="1" ht="12" x14ac:dyDescent="0.25"/>
    <row r="368" s="9" customFormat="1" x14ac:dyDescent="0.25"/>
    <row r="369" ht="7.15" customHeight="1" x14ac:dyDescent="0.25"/>
    <row r="370" s="7" customFormat="1" ht="15" customHeight="1" x14ac:dyDescent="0.25"/>
    <row r="371" s="7" customFormat="1" ht="12" x14ac:dyDescent="0.25"/>
    <row r="372" s="7" customFormat="1" ht="12" x14ac:dyDescent="0.25"/>
    <row r="373" s="7" customFormat="1" ht="12" x14ac:dyDescent="0.25"/>
    <row r="374" s="7" customFormat="1" ht="12" x14ac:dyDescent="0.25"/>
    <row r="375" s="7" customFormat="1" ht="36.6" customHeight="1" x14ac:dyDescent="0.25"/>
    <row r="376" s="7" customFormat="1" ht="12" x14ac:dyDescent="0.25"/>
    <row r="377" s="7" customFormat="1" ht="12" x14ac:dyDescent="0.25"/>
    <row r="378" s="7" customFormat="1" ht="12" x14ac:dyDescent="0.25"/>
    <row r="379" s="7" customFormat="1" ht="12" x14ac:dyDescent="0.25"/>
    <row r="380" s="7" customFormat="1" ht="12" x14ac:dyDescent="0.25"/>
    <row r="381" s="7" customFormat="1" ht="12" x14ac:dyDescent="0.25"/>
    <row r="382" s="7" customFormat="1" ht="24.75" customHeight="1" x14ac:dyDescent="0.25"/>
    <row r="383" s="7" customFormat="1" ht="12" x14ac:dyDescent="0.25"/>
    <row r="384" s="7" customFormat="1" ht="12" x14ac:dyDescent="0.25"/>
    <row r="385" s="7" customFormat="1" ht="12" x14ac:dyDescent="0.25"/>
    <row r="386" s="7" customFormat="1" ht="97.5" customHeight="1" x14ac:dyDescent="0.25"/>
    <row r="387" ht="7.15" customHeight="1" x14ac:dyDescent="0.25"/>
    <row r="388" s="7" customFormat="1" ht="12" x14ac:dyDescent="0.25"/>
    <row r="389" s="7" customFormat="1" ht="12" x14ac:dyDescent="0.25"/>
    <row r="390" s="7" customFormat="1" ht="12" x14ac:dyDescent="0.25"/>
    <row r="391" s="7" customFormat="1" ht="14.65" customHeight="1" x14ac:dyDescent="0.25"/>
    <row r="392" s="7" customFormat="1" ht="14.65" customHeight="1" x14ac:dyDescent="0.25"/>
    <row r="393" s="7" customFormat="1" ht="14.65" customHeight="1" x14ac:dyDescent="0.25"/>
    <row r="394" s="7" customFormat="1" ht="12" x14ac:dyDescent="0.25"/>
    <row r="395" s="7" customFormat="1" ht="12" x14ac:dyDescent="0.25"/>
    <row r="396" s="7" customFormat="1" ht="7.15" customHeight="1" x14ac:dyDescent="0.25"/>
    <row r="397" s="7" customFormat="1" ht="12" x14ac:dyDescent="0.25"/>
    <row r="398" s="7" customFormat="1" ht="12" x14ac:dyDescent="0.25"/>
    <row r="399" s="7" customFormat="1" ht="12" x14ac:dyDescent="0.25"/>
    <row r="400" s="7" customFormat="1" ht="14.65" customHeight="1" x14ac:dyDescent="0.25"/>
    <row r="401" s="7" customFormat="1" ht="14.65" customHeight="1" x14ac:dyDescent="0.25"/>
    <row r="402" s="7" customFormat="1" ht="14.65" customHeight="1" x14ac:dyDescent="0.25"/>
    <row r="403" s="7" customFormat="1" ht="12" x14ac:dyDescent="0.25"/>
    <row r="404" s="7" customFormat="1" ht="12" x14ac:dyDescent="0.25"/>
    <row r="405" s="7" customFormat="1" ht="7.15" customHeight="1" x14ac:dyDescent="0.25"/>
    <row r="406" s="7" customFormat="1" ht="12" x14ac:dyDescent="0.25"/>
    <row r="407" s="7" customFormat="1" ht="12" x14ac:dyDescent="0.25"/>
    <row r="408" s="7" customFormat="1" ht="12" x14ac:dyDescent="0.25"/>
    <row r="409" s="7" customFormat="1" ht="14.65" customHeight="1" x14ac:dyDescent="0.25"/>
    <row r="410" s="7" customFormat="1" ht="14.65" customHeight="1" x14ac:dyDescent="0.25"/>
    <row r="411" s="7" customFormat="1" ht="14.65" customHeight="1" x14ac:dyDescent="0.25"/>
    <row r="412" s="7" customFormat="1" ht="12" x14ac:dyDescent="0.25"/>
    <row r="413" s="7" customFormat="1" ht="12" x14ac:dyDescent="0.25"/>
    <row r="414" s="7" customFormat="1" ht="12" x14ac:dyDescent="0.25"/>
    <row r="415" s="9" customFormat="1" x14ac:dyDescent="0.25"/>
    <row r="416" ht="7.15" customHeight="1" x14ac:dyDescent="0.25"/>
    <row r="417" s="7" customFormat="1" ht="15" customHeight="1" x14ac:dyDescent="0.25"/>
    <row r="418" s="7" customFormat="1" ht="12" x14ac:dyDescent="0.25"/>
    <row r="419" s="7" customFormat="1" ht="12" x14ac:dyDescent="0.25"/>
    <row r="420" s="7" customFormat="1" ht="12" x14ac:dyDescent="0.25"/>
    <row r="421" s="7" customFormat="1" ht="12" x14ac:dyDescent="0.25"/>
    <row r="422" s="7" customFormat="1" ht="36.6" customHeight="1" x14ac:dyDescent="0.25"/>
    <row r="423" s="7" customFormat="1" ht="12" x14ac:dyDescent="0.25"/>
    <row r="424" s="7" customFormat="1" ht="12" x14ac:dyDescent="0.25"/>
    <row r="425" s="7" customFormat="1" ht="12" x14ac:dyDescent="0.25"/>
    <row r="426" s="7" customFormat="1" ht="12" x14ac:dyDescent="0.25"/>
    <row r="427" s="7" customFormat="1" ht="12" x14ac:dyDescent="0.25"/>
    <row r="428" s="7" customFormat="1" ht="12" x14ac:dyDescent="0.25"/>
    <row r="429" s="7" customFormat="1" ht="12" x14ac:dyDescent="0.25"/>
    <row r="430" s="7" customFormat="1" ht="12" x14ac:dyDescent="0.25"/>
    <row r="431" s="7" customFormat="1" ht="12" x14ac:dyDescent="0.25"/>
    <row r="432" s="7" customFormat="1" ht="12" x14ac:dyDescent="0.25"/>
    <row r="433" s="7" customFormat="1" ht="97.5" customHeight="1" x14ac:dyDescent="0.25"/>
    <row r="434" ht="7.15" customHeight="1" x14ac:dyDescent="0.25"/>
    <row r="435" s="7" customFormat="1" ht="12" x14ac:dyDescent="0.25"/>
    <row r="436" s="7" customFormat="1" ht="12" x14ac:dyDescent="0.25"/>
    <row r="437" s="7" customFormat="1" ht="12" x14ac:dyDescent="0.25"/>
    <row r="438" s="7" customFormat="1" ht="14.65" customHeight="1" x14ac:dyDescent="0.25"/>
    <row r="439" s="7" customFormat="1" ht="14.65" customHeight="1" x14ac:dyDescent="0.25"/>
    <row r="440" s="7" customFormat="1" ht="14.65" customHeight="1" x14ac:dyDescent="0.25"/>
    <row r="441" s="7" customFormat="1" ht="12" x14ac:dyDescent="0.25"/>
    <row r="442" s="7" customFormat="1" ht="12" x14ac:dyDescent="0.25"/>
    <row r="443" s="7" customFormat="1" ht="7.15" customHeight="1" x14ac:dyDescent="0.25"/>
    <row r="444" s="7" customFormat="1" ht="12" x14ac:dyDescent="0.25"/>
    <row r="445" s="7" customFormat="1" ht="12" x14ac:dyDescent="0.25"/>
    <row r="446" s="7" customFormat="1" ht="12" x14ac:dyDescent="0.25"/>
    <row r="447" s="7" customFormat="1" ht="14.65" customHeight="1" x14ac:dyDescent="0.25"/>
    <row r="448" s="7" customFormat="1" ht="14.65" customHeight="1" x14ac:dyDescent="0.25"/>
    <row r="449" s="7" customFormat="1" ht="14.65" customHeight="1" x14ac:dyDescent="0.25"/>
    <row r="450" s="7" customFormat="1" ht="12" x14ac:dyDescent="0.25"/>
    <row r="451" s="7" customFormat="1" ht="12" x14ac:dyDescent="0.25"/>
    <row r="452" s="7" customFormat="1" ht="7.15" customHeight="1" x14ac:dyDescent="0.25"/>
    <row r="453" s="7" customFormat="1" ht="12" x14ac:dyDescent="0.25"/>
    <row r="454" s="7" customFormat="1" ht="12" x14ac:dyDescent="0.25"/>
    <row r="455" s="7" customFormat="1" ht="12" x14ac:dyDescent="0.25"/>
    <row r="456" s="7" customFormat="1" ht="14.65" customHeight="1" x14ac:dyDescent="0.25"/>
    <row r="457" s="7" customFormat="1" ht="14.65" customHeight="1" x14ac:dyDescent="0.25"/>
    <row r="458" s="7" customFormat="1" ht="14.65" customHeight="1" x14ac:dyDescent="0.25"/>
    <row r="459" s="7" customFormat="1" ht="12" x14ac:dyDescent="0.25"/>
    <row r="460" s="7" customFormat="1" ht="12" x14ac:dyDescent="0.25"/>
    <row r="461" s="7" customFormat="1" ht="12" x14ac:dyDescent="0.25"/>
    <row r="462" s="7" customFormat="1" ht="12" x14ac:dyDescent="0.25"/>
    <row r="463" s="9" customFormat="1" x14ac:dyDescent="0.25"/>
    <row r="464" ht="7.15" customHeight="1" x14ac:dyDescent="0.25"/>
    <row r="465" s="7" customFormat="1" ht="15" customHeight="1" x14ac:dyDescent="0.25"/>
    <row r="466" s="7" customFormat="1" ht="12" x14ac:dyDescent="0.25"/>
    <row r="467" s="7" customFormat="1" ht="12" x14ac:dyDescent="0.25"/>
    <row r="468" s="7" customFormat="1" ht="12" x14ac:dyDescent="0.25"/>
    <row r="469" s="7" customFormat="1" ht="12" x14ac:dyDescent="0.25"/>
    <row r="470" s="7" customFormat="1" ht="36.6" customHeight="1" x14ac:dyDescent="0.25"/>
    <row r="471" s="7" customFormat="1" ht="12" x14ac:dyDescent="0.25"/>
    <row r="472" s="7" customFormat="1" ht="12" x14ac:dyDescent="0.25"/>
    <row r="473" s="7" customFormat="1" ht="12" x14ac:dyDescent="0.25"/>
    <row r="474" s="7" customFormat="1" ht="12" x14ac:dyDescent="0.25"/>
    <row r="475" s="7" customFormat="1" ht="12" x14ac:dyDescent="0.25"/>
    <row r="476" s="7" customFormat="1" ht="12" x14ac:dyDescent="0.25"/>
    <row r="477" s="7" customFormat="1" ht="12" x14ac:dyDescent="0.25"/>
    <row r="478" s="7" customFormat="1" ht="12" x14ac:dyDescent="0.25"/>
    <row r="479" s="7" customFormat="1" ht="12" x14ac:dyDescent="0.25"/>
    <row r="480" s="7" customFormat="1" ht="12" x14ac:dyDescent="0.25"/>
    <row r="481" s="7" customFormat="1" ht="97.5" customHeight="1" x14ac:dyDescent="0.25"/>
    <row r="482" ht="7.15" customHeight="1" x14ac:dyDescent="0.25"/>
    <row r="483" s="7" customFormat="1" ht="12" x14ac:dyDescent="0.25"/>
    <row r="484" s="7" customFormat="1" ht="12" x14ac:dyDescent="0.25"/>
    <row r="485" s="7" customFormat="1" ht="12" x14ac:dyDescent="0.25"/>
    <row r="486" s="7" customFormat="1" ht="14.65" customHeight="1" x14ac:dyDescent="0.25"/>
    <row r="487" s="7" customFormat="1" ht="14.65" customHeight="1" x14ac:dyDescent="0.25"/>
    <row r="488" s="7" customFormat="1" ht="14.65" customHeight="1" x14ac:dyDescent="0.25"/>
    <row r="489" s="7" customFormat="1" ht="12" x14ac:dyDescent="0.25"/>
    <row r="490" s="7" customFormat="1" ht="12" x14ac:dyDescent="0.25"/>
    <row r="491" s="7" customFormat="1" ht="7.15" customHeight="1" x14ac:dyDescent="0.25"/>
    <row r="492" s="7" customFormat="1" ht="12" x14ac:dyDescent="0.25"/>
    <row r="493" s="7" customFormat="1" ht="12" x14ac:dyDescent="0.25"/>
    <row r="494" s="7" customFormat="1" ht="12" x14ac:dyDescent="0.25"/>
    <row r="495" s="7" customFormat="1" ht="14.65" customHeight="1" x14ac:dyDescent="0.25"/>
    <row r="496" s="7" customFormat="1" ht="14.65" customHeight="1" x14ac:dyDescent="0.25"/>
    <row r="497" s="7" customFormat="1" ht="14.65" customHeight="1" x14ac:dyDescent="0.25"/>
    <row r="498" s="7" customFormat="1" ht="12" x14ac:dyDescent="0.25"/>
    <row r="499" s="7" customFormat="1" ht="12" x14ac:dyDescent="0.25"/>
    <row r="500" s="7" customFormat="1" ht="7.15" customHeight="1" x14ac:dyDescent="0.25"/>
    <row r="501" s="7" customFormat="1" ht="12" x14ac:dyDescent="0.25"/>
    <row r="502" s="7" customFormat="1" ht="12" x14ac:dyDescent="0.25"/>
    <row r="503" s="7" customFormat="1" ht="12" x14ac:dyDescent="0.25"/>
    <row r="504" s="7" customFormat="1" ht="14.65" customHeight="1" x14ac:dyDescent="0.25"/>
    <row r="505" s="7" customFormat="1" ht="14.65" customHeight="1" x14ac:dyDescent="0.25"/>
    <row r="506" s="7" customFormat="1" ht="14.65" customHeight="1" x14ac:dyDescent="0.25"/>
    <row r="507" s="7" customFormat="1" ht="12" x14ac:dyDescent="0.25"/>
    <row r="508" s="7" customFormat="1" ht="12" x14ac:dyDescent="0.25"/>
    <row r="509" s="7" customFormat="1" ht="12" x14ac:dyDescent="0.25"/>
    <row r="510" s="7" customFormat="1" ht="12" x14ac:dyDescent="0.25"/>
    <row r="511" s="9" customFormat="1" x14ac:dyDescent="0.25"/>
    <row r="512" ht="7.15" customHeight="1" x14ac:dyDescent="0.25"/>
    <row r="513" s="7" customFormat="1" ht="15" customHeight="1" x14ac:dyDescent="0.25"/>
    <row r="514" s="7" customFormat="1" ht="12" x14ac:dyDescent="0.25"/>
    <row r="515" s="7" customFormat="1" ht="12" x14ac:dyDescent="0.25"/>
    <row r="516" s="7" customFormat="1" ht="12" x14ac:dyDescent="0.25"/>
    <row r="517" s="7" customFormat="1" ht="12" x14ac:dyDescent="0.25"/>
    <row r="518" s="7" customFormat="1" ht="36.6" customHeight="1" x14ac:dyDescent="0.25"/>
    <row r="519" s="7" customFormat="1" ht="12" x14ac:dyDescent="0.25"/>
    <row r="520" s="7" customFormat="1" ht="12" x14ac:dyDescent="0.25"/>
    <row r="521" s="7" customFormat="1" ht="12" x14ac:dyDescent="0.25"/>
    <row r="522" s="7" customFormat="1" ht="12" x14ac:dyDescent="0.25"/>
    <row r="523" s="7" customFormat="1" ht="12" x14ac:dyDescent="0.25"/>
    <row r="524" s="7" customFormat="1" ht="12" x14ac:dyDescent="0.25"/>
    <row r="525" s="7" customFormat="1" ht="12" x14ac:dyDescent="0.25"/>
    <row r="526" s="7" customFormat="1" ht="12" x14ac:dyDescent="0.25"/>
    <row r="527" s="7" customFormat="1" ht="12" x14ac:dyDescent="0.25"/>
    <row r="528" s="7" customFormat="1" ht="12" x14ac:dyDescent="0.25"/>
    <row r="529" s="7" customFormat="1" ht="97.5" customHeight="1" x14ac:dyDescent="0.25"/>
    <row r="530" ht="7.15" customHeight="1" x14ac:dyDescent="0.25"/>
    <row r="531" s="7" customFormat="1" ht="12" x14ac:dyDescent="0.25"/>
    <row r="532" s="7" customFormat="1" ht="12" x14ac:dyDescent="0.25"/>
    <row r="533" s="7" customFormat="1" ht="12" x14ac:dyDescent="0.25"/>
    <row r="534" s="7" customFormat="1" ht="14.65" customHeight="1" x14ac:dyDescent="0.25"/>
    <row r="535" s="7" customFormat="1" ht="14.65" customHeight="1" x14ac:dyDescent="0.25"/>
    <row r="536" s="7" customFormat="1" ht="14.65" customHeight="1" x14ac:dyDescent="0.25"/>
    <row r="537" s="7" customFormat="1" ht="12" x14ac:dyDescent="0.25"/>
    <row r="538" s="7" customFormat="1" ht="12" x14ac:dyDescent="0.25"/>
    <row r="539" s="7" customFormat="1" ht="7.15" customHeight="1" x14ac:dyDescent="0.25"/>
    <row r="540" s="7" customFormat="1" ht="12" x14ac:dyDescent="0.25"/>
    <row r="541" s="7" customFormat="1" ht="12" x14ac:dyDescent="0.25"/>
    <row r="542" s="7" customFormat="1" ht="12" x14ac:dyDescent="0.25"/>
    <row r="543" s="7" customFormat="1" ht="14.65" customHeight="1" x14ac:dyDescent="0.25"/>
    <row r="544" s="7" customFormat="1" ht="14.65" customHeight="1" x14ac:dyDescent="0.25"/>
    <row r="545" s="7" customFormat="1" ht="14.65" customHeight="1" x14ac:dyDescent="0.25"/>
    <row r="546" s="7" customFormat="1" ht="12" x14ac:dyDescent="0.25"/>
    <row r="547" s="7" customFormat="1" ht="12" x14ac:dyDescent="0.25"/>
    <row r="548" s="7" customFormat="1" ht="7.15" customHeight="1" x14ac:dyDescent="0.25"/>
    <row r="549" s="7" customFormat="1" ht="12" x14ac:dyDescent="0.25"/>
    <row r="550" s="7" customFormat="1" ht="12" x14ac:dyDescent="0.25"/>
    <row r="551" s="7" customFormat="1" ht="12" x14ac:dyDescent="0.25"/>
    <row r="552" s="7" customFormat="1" ht="14.65" customHeight="1" x14ac:dyDescent="0.25"/>
    <row r="553" s="7" customFormat="1" ht="14.65" customHeight="1" x14ac:dyDescent="0.25"/>
    <row r="554" s="7" customFormat="1" ht="14.65" customHeight="1" x14ac:dyDescent="0.25"/>
    <row r="555" s="7" customFormat="1" ht="12" x14ac:dyDescent="0.25"/>
    <row r="556" s="7" customFormat="1" ht="12" x14ac:dyDescent="0.25"/>
    <row r="557" s="7" customFormat="1" ht="12" x14ac:dyDescent="0.25"/>
    <row r="558" s="7" customFormat="1" ht="12" x14ac:dyDescent="0.25"/>
    <row r="559" s="9" customFormat="1" x14ac:dyDescent="0.25"/>
    <row r="560" ht="7.15" customHeight="1" x14ac:dyDescent="0.25"/>
    <row r="561" s="7" customFormat="1" ht="15" customHeight="1" x14ac:dyDescent="0.25"/>
    <row r="562" s="7" customFormat="1" ht="12" x14ac:dyDescent="0.25"/>
    <row r="563" s="7" customFormat="1" ht="12" x14ac:dyDescent="0.25"/>
    <row r="564" s="7" customFormat="1" ht="12" x14ac:dyDescent="0.25"/>
    <row r="565" s="7" customFormat="1" ht="12" x14ac:dyDescent="0.25"/>
    <row r="566" s="7" customFormat="1" ht="36.6" customHeight="1" x14ac:dyDescent="0.25"/>
    <row r="567" s="7" customFormat="1" ht="12" x14ac:dyDescent="0.25"/>
    <row r="568" s="7" customFormat="1" ht="12" x14ac:dyDescent="0.25"/>
    <row r="569" s="7" customFormat="1" ht="12" x14ac:dyDescent="0.25"/>
    <row r="570" s="7" customFormat="1" ht="12" x14ac:dyDescent="0.25"/>
    <row r="571" s="7" customFormat="1" ht="12" x14ac:dyDescent="0.25"/>
    <row r="572" s="7" customFormat="1" ht="12" x14ac:dyDescent="0.25"/>
    <row r="573" s="7" customFormat="1" ht="12" x14ac:dyDescent="0.25"/>
    <row r="574" s="7" customFormat="1" ht="12" x14ac:dyDescent="0.25"/>
    <row r="575" s="7" customFormat="1" ht="12" x14ac:dyDescent="0.25"/>
    <row r="576" s="7" customFormat="1" ht="12" x14ac:dyDescent="0.25"/>
    <row r="577" s="7" customFormat="1" ht="97.5" customHeight="1" x14ac:dyDescent="0.25"/>
    <row r="578" ht="7.9" customHeight="1" x14ac:dyDescent="0.25"/>
    <row r="579" s="7" customFormat="1" ht="12" x14ac:dyDescent="0.25"/>
    <row r="580" s="7" customFormat="1" ht="12" x14ac:dyDescent="0.25"/>
    <row r="581" s="7" customFormat="1" ht="12" x14ac:dyDescent="0.25"/>
    <row r="582" s="7" customFormat="1" ht="14.65" customHeight="1" x14ac:dyDescent="0.25"/>
    <row r="583" s="7" customFormat="1" ht="14.65" customHeight="1" x14ac:dyDescent="0.25"/>
    <row r="584" s="7" customFormat="1" ht="14.65" customHeight="1" x14ac:dyDescent="0.25"/>
    <row r="585" s="7" customFormat="1" ht="12" x14ac:dyDescent="0.25"/>
    <row r="586" s="7" customFormat="1" ht="12" x14ac:dyDescent="0.25"/>
    <row r="587" s="7" customFormat="1" ht="7.9" customHeight="1" x14ac:dyDescent="0.25"/>
    <row r="588" s="7" customFormat="1" ht="12" x14ac:dyDescent="0.25"/>
    <row r="589" s="7" customFormat="1" ht="12" x14ac:dyDescent="0.25"/>
    <row r="590" s="7" customFormat="1" ht="12" x14ac:dyDescent="0.25"/>
    <row r="591" s="7" customFormat="1" ht="14.65" customHeight="1" x14ac:dyDescent="0.25"/>
    <row r="592" s="7" customFormat="1" ht="14.65" customHeight="1" x14ac:dyDescent="0.25"/>
    <row r="593" s="7" customFormat="1" ht="14.65" customHeight="1" x14ac:dyDescent="0.25"/>
    <row r="594" s="7" customFormat="1" ht="12" x14ac:dyDescent="0.25"/>
    <row r="595" s="7" customFormat="1" ht="12" x14ac:dyDescent="0.25"/>
    <row r="596" s="7" customFormat="1" ht="7.9" customHeight="1" x14ac:dyDescent="0.25"/>
    <row r="597" s="7" customFormat="1" ht="12" x14ac:dyDescent="0.25"/>
    <row r="598" s="7" customFormat="1" ht="12" x14ac:dyDescent="0.25"/>
    <row r="599" s="7" customFormat="1" ht="12" x14ac:dyDescent="0.25"/>
    <row r="600" s="7" customFormat="1" ht="14.65" customHeight="1" x14ac:dyDescent="0.25"/>
    <row r="601" s="7" customFormat="1" ht="14.65" customHeight="1" x14ac:dyDescent="0.25"/>
    <row r="602" s="7" customFormat="1" ht="14.65" customHeight="1" x14ac:dyDescent="0.25"/>
    <row r="603" s="7" customFormat="1" ht="12" x14ac:dyDescent="0.25"/>
    <row r="604" s="7" customFormat="1" ht="12" x14ac:dyDescent="0.25"/>
  </sheetData>
  <mergeCells count="10">
    <mergeCell ref="A3:C3"/>
    <mergeCell ref="A18:B18"/>
    <mergeCell ref="A22:C22"/>
    <mergeCell ref="A23:B23"/>
    <mergeCell ref="A4:B4"/>
    <mergeCell ref="A9:B9"/>
    <mergeCell ref="A10:C10"/>
    <mergeCell ref="A12:C12"/>
    <mergeCell ref="A13:B13"/>
    <mergeCell ref="A17:C17"/>
  </mergeCells>
  <pageMargins left="0.25" right="0.25" top="0.75" bottom="0.75" header="0.3" footer="0.3"/>
  <pageSetup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1EE40-5BD1-4417-AADA-73962B48FE40}">
  <sheetPr codeName="Sheet4">
    <pageSetUpPr fitToPage="1"/>
  </sheetPr>
  <dimension ref="A1:H148"/>
  <sheetViews>
    <sheetView zoomScale="90" zoomScaleNormal="90" workbookViewId="0">
      <selection activeCell="K30" sqref="K30"/>
    </sheetView>
  </sheetViews>
  <sheetFormatPr defaultColWidth="8.85546875" defaultRowHeight="15" x14ac:dyDescent="0.25"/>
  <cols>
    <col min="1" max="1" width="68.42578125" style="36" customWidth="1"/>
    <col min="2" max="2" width="16.28515625" style="36" customWidth="1"/>
    <col min="3" max="3" width="16" style="36" customWidth="1"/>
    <col min="4" max="6" width="19.42578125" style="36" customWidth="1"/>
    <col min="7" max="7" width="8.85546875" style="36"/>
    <col min="8" max="8" width="12.42578125" style="36" bestFit="1" customWidth="1"/>
    <col min="9" max="16384" width="8.85546875" style="36"/>
  </cols>
  <sheetData>
    <row r="1" spans="1:6" ht="15.75" x14ac:dyDescent="0.25">
      <c r="A1" s="21" t="s">
        <v>42</v>
      </c>
      <c r="B1" s="21"/>
    </row>
    <row r="2" spans="1:6" ht="15.75" x14ac:dyDescent="0.25">
      <c r="A2" s="22" t="s">
        <v>44</v>
      </c>
      <c r="B2" s="22"/>
      <c r="C2" s="33"/>
      <c r="D2" s="33"/>
      <c r="E2" s="33"/>
      <c r="F2" s="33"/>
    </row>
    <row r="3" spans="1:6" ht="15.75" x14ac:dyDescent="0.25">
      <c r="A3" s="22" t="s">
        <v>33</v>
      </c>
      <c r="B3" s="22"/>
      <c r="C3" s="33"/>
      <c r="D3" s="33"/>
      <c r="E3" s="33"/>
      <c r="F3" s="33"/>
    </row>
    <row r="4" spans="1:6" ht="15.75" x14ac:dyDescent="0.25">
      <c r="A4" s="22" t="s">
        <v>57</v>
      </c>
      <c r="B4" s="22"/>
      <c r="C4" s="33"/>
      <c r="D4" s="33"/>
      <c r="E4" s="33"/>
      <c r="F4" s="37"/>
    </row>
    <row r="5" spans="1:6" ht="15.75" x14ac:dyDescent="0.25">
      <c r="A5" s="103" t="s">
        <v>164</v>
      </c>
      <c r="B5" s="23"/>
      <c r="C5" s="33"/>
      <c r="D5" s="33"/>
      <c r="E5" s="33"/>
      <c r="F5" s="37"/>
    </row>
    <row r="6" spans="1:6" ht="15.75" x14ac:dyDescent="0.25">
      <c r="A6" s="103" t="s">
        <v>165</v>
      </c>
      <c r="B6" s="23"/>
      <c r="C6" s="33"/>
      <c r="D6" s="33"/>
      <c r="E6" s="33"/>
      <c r="F6" s="37"/>
    </row>
    <row r="7" spans="1:6" ht="15.75" x14ac:dyDescent="0.25">
      <c r="A7" s="103" t="s">
        <v>166</v>
      </c>
      <c r="B7" s="23"/>
      <c r="C7" s="33"/>
      <c r="D7" s="33"/>
      <c r="E7" s="33"/>
      <c r="F7" s="37"/>
    </row>
    <row r="8" spans="1:6" ht="20.25" customHeight="1" x14ac:dyDescent="0.25">
      <c r="A8" s="66" t="s">
        <v>74</v>
      </c>
      <c r="B8" s="66"/>
      <c r="C8" s="38"/>
      <c r="D8" s="39"/>
      <c r="E8" s="40"/>
      <c r="F8" s="39"/>
    </row>
    <row r="9" spans="1:6" ht="20.25" customHeight="1" x14ac:dyDescent="0.25">
      <c r="A9" s="24" t="s">
        <v>41</v>
      </c>
      <c r="B9" s="24"/>
      <c r="C9" s="38"/>
      <c r="D9" s="39"/>
      <c r="E9" s="40"/>
      <c r="F9" s="39"/>
    </row>
    <row r="10" spans="1:6" ht="14.45" customHeight="1" thickBot="1" x14ac:dyDescent="0.3">
      <c r="A10" s="25"/>
      <c r="B10" s="25" t="s">
        <v>155</v>
      </c>
      <c r="C10" s="41"/>
      <c r="D10" s="42"/>
      <c r="E10" s="43"/>
      <c r="F10" s="42"/>
    </row>
    <row r="11" spans="1:6" ht="29.25" customHeight="1" thickTop="1" thickBot="1" x14ac:dyDescent="0.3">
      <c r="A11" s="44" t="s">
        <v>34</v>
      </c>
      <c r="B11" s="44" t="s">
        <v>75</v>
      </c>
      <c r="C11" s="44" t="s">
        <v>35</v>
      </c>
      <c r="D11" s="45" t="s">
        <v>36</v>
      </c>
      <c r="E11" s="44" t="s">
        <v>37</v>
      </c>
      <c r="F11" s="45" t="s">
        <v>38</v>
      </c>
    </row>
    <row r="12" spans="1:6" ht="14.45" customHeight="1" thickTop="1" x14ac:dyDescent="0.25">
      <c r="A12" s="46"/>
      <c r="B12" s="46"/>
      <c r="C12" s="46"/>
      <c r="D12" s="71"/>
      <c r="E12" s="46"/>
      <c r="F12" s="47"/>
    </row>
    <row r="13" spans="1:6" ht="15.75" x14ac:dyDescent="0.25">
      <c r="A13" s="62" t="s">
        <v>76</v>
      </c>
      <c r="B13" s="62"/>
      <c r="C13" s="48" t="s">
        <v>89</v>
      </c>
      <c r="D13" s="49">
        <f>SUM(D14:D19)</f>
        <v>588874</v>
      </c>
      <c r="E13" s="49">
        <f>SUM(E14:E19)</f>
        <v>0</v>
      </c>
      <c r="F13" s="114">
        <f>D13+E13</f>
        <v>588874</v>
      </c>
    </row>
    <row r="14" spans="1:6" x14ac:dyDescent="0.25">
      <c r="A14" s="27" t="s">
        <v>148</v>
      </c>
      <c r="B14" s="67" t="s">
        <v>156</v>
      </c>
      <c r="C14" s="51"/>
      <c r="D14" s="117">
        <v>588874</v>
      </c>
      <c r="E14" s="117">
        <v>0</v>
      </c>
      <c r="F14" s="116"/>
    </row>
    <row r="15" spans="1:6" x14ac:dyDescent="0.25">
      <c r="A15" s="93"/>
      <c r="B15" s="93"/>
      <c r="C15" s="94"/>
      <c r="D15" s="115"/>
      <c r="E15" s="115"/>
      <c r="F15" s="116"/>
    </row>
    <row r="16" spans="1:6" x14ac:dyDescent="0.25">
      <c r="A16" s="28"/>
      <c r="B16" s="28"/>
      <c r="C16" s="51"/>
      <c r="D16" s="117"/>
      <c r="E16" s="117"/>
      <c r="F16" s="116"/>
    </row>
    <row r="17" spans="1:7" x14ac:dyDescent="0.25">
      <c r="A17" s="28"/>
      <c r="B17" s="28"/>
      <c r="C17" s="51"/>
      <c r="D17" s="117"/>
      <c r="E17" s="117"/>
      <c r="F17" s="116"/>
    </row>
    <row r="18" spans="1:7" ht="15" customHeight="1" x14ac:dyDescent="0.25">
      <c r="A18" s="28"/>
      <c r="B18" s="28"/>
      <c r="C18" s="51"/>
      <c r="D18" s="117"/>
      <c r="E18" s="117"/>
      <c r="F18" s="116"/>
    </row>
    <row r="19" spans="1:7" ht="15" customHeight="1" x14ac:dyDescent="0.25">
      <c r="A19" s="28"/>
      <c r="B19" s="28"/>
      <c r="C19" s="51"/>
      <c r="D19" s="117"/>
      <c r="E19" s="117"/>
      <c r="F19" s="116"/>
    </row>
    <row r="20" spans="1:7" ht="15.75" x14ac:dyDescent="0.25">
      <c r="A20" s="62" t="s">
        <v>77</v>
      </c>
      <c r="B20" s="62"/>
      <c r="C20" s="48" t="s">
        <v>101</v>
      </c>
      <c r="D20" s="118">
        <f>SUM(D21:D25)</f>
        <v>585972</v>
      </c>
      <c r="E20" s="118">
        <f>SUM(E21:E25)</f>
        <v>100000</v>
      </c>
      <c r="F20" s="114">
        <f>D20+E20</f>
        <v>685972</v>
      </c>
    </row>
    <row r="21" spans="1:7" x14ac:dyDescent="0.25">
      <c r="A21" s="27" t="s">
        <v>149</v>
      </c>
      <c r="B21" s="67" t="s">
        <v>158</v>
      </c>
      <c r="C21" s="51"/>
      <c r="D21" s="117">
        <v>115246</v>
      </c>
      <c r="E21" s="117">
        <v>0</v>
      </c>
      <c r="F21" s="116"/>
    </row>
    <row r="22" spans="1:7" x14ac:dyDescent="0.25">
      <c r="A22" s="27" t="s">
        <v>153</v>
      </c>
      <c r="B22" s="67" t="s">
        <v>167</v>
      </c>
      <c r="C22" s="51"/>
      <c r="D22" s="117">
        <v>470726</v>
      </c>
      <c r="F22" s="116"/>
    </row>
    <row r="23" spans="1:7" ht="28.5" x14ac:dyDescent="0.25">
      <c r="A23" s="128" t="s">
        <v>172</v>
      </c>
      <c r="B23" s="91" t="s">
        <v>177</v>
      </c>
      <c r="C23" s="51"/>
      <c r="D23" s="117"/>
      <c r="E23" s="115">
        <v>100000</v>
      </c>
      <c r="F23" s="116"/>
    </row>
    <row r="24" spans="1:7" x14ac:dyDescent="0.25">
      <c r="A24" s="28"/>
      <c r="B24" s="28"/>
      <c r="C24" s="51"/>
      <c r="D24" s="117"/>
      <c r="E24" s="117"/>
      <c r="F24" s="116"/>
    </row>
    <row r="25" spans="1:7" x14ac:dyDescent="0.25">
      <c r="A25" s="28"/>
      <c r="B25" s="28"/>
      <c r="C25" s="51"/>
      <c r="D25" s="117"/>
      <c r="E25" s="117"/>
      <c r="F25" s="116"/>
    </row>
    <row r="26" spans="1:7" x14ac:dyDescent="0.25">
      <c r="A26" s="28"/>
      <c r="B26" s="28"/>
      <c r="C26" s="51"/>
      <c r="D26" s="117"/>
      <c r="E26" s="117"/>
      <c r="F26" s="116"/>
    </row>
    <row r="27" spans="1:7" ht="15.75" x14ac:dyDescent="0.25">
      <c r="A27" s="62" t="s">
        <v>78</v>
      </c>
      <c r="B27" s="62"/>
      <c r="C27" s="48" t="s">
        <v>113</v>
      </c>
      <c r="D27" s="118">
        <f>SUM(D28:D33)</f>
        <v>576879</v>
      </c>
      <c r="E27" s="118">
        <f>SUM(E28:E33)</f>
        <v>-100000</v>
      </c>
      <c r="F27" s="114">
        <f>D27+E27</f>
        <v>476879</v>
      </c>
    </row>
    <row r="28" spans="1:7" x14ac:dyDescent="0.25">
      <c r="A28" s="27" t="s">
        <v>150</v>
      </c>
      <c r="B28" s="67" t="s">
        <v>158</v>
      </c>
      <c r="C28" s="51"/>
      <c r="D28" s="117">
        <v>124407</v>
      </c>
      <c r="E28" s="117">
        <v>0</v>
      </c>
      <c r="F28" s="116"/>
    </row>
    <row r="29" spans="1:7" s="87" customFormat="1" x14ac:dyDescent="0.25">
      <c r="A29" s="27" t="s">
        <v>154</v>
      </c>
      <c r="B29" s="67" t="s">
        <v>167</v>
      </c>
      <c r="C29" s="51"/>
      <c r="D29" s="117">
        <v>452472</v>
      </c>
      <c r="F29" s="122"/>
      <c r="G29" s="95"/>
    </row>
    <row r="30" spans="1:7" ht="28.5" x14ac:dyDescent="0.25">
      <c r="A30" s="128" t="s">
        <v>178</v>
      </c>
      <c r="B30" s="91" t="s">
        <v>176</v>
      </c>
      <c r="C30" s="51"/>
      <c r="D30" s="117"/>
      <c r="E30" s="115">
        <v>-100000</v>
      </c>
      <c r="F30" s="116"/>
      <c r="G30" s="54"/>
    </row>
    <row r="31" spans="1:7" x14ac:dyDescent="0.25">
      <c r="A31" s="28"/>
      <c r="B31" s="28"/>
      <c r="C31" s="51"/>
      <c r="D31" s="117"/>
      <c r="E31" s="117"/>
      <c r="F31" s="116"/>
      <c r="G31" s="54"/>
    </row>
    <row r="32" spans="1:7" x14ac:dyDescent="0.25">
      <c r="A32" s="28"/>
      <c r="B32" s="28"/>
      <c r="C32" s="51"/>
      <c r="D32" s="117"/>
      <c r="E32" s="117"/>
      <c r="F32" s="116"/>
      <c r="G32" s="54"/>
    </row>
    <row r="33" spans="1:7" x14ac:dyDescent="0.25">
      <c r="A33" s="28"/>
      <c r="B33" s="28"/>
      <c r="C33" s="51"/>
      <c r="D33" s="117"/>
      <c r="E33" s="117"/>
      <c r="F33" s="116"/>
      <c r="G33" s="54"/>
    </row>
    <row r="34" spans="1:7" ht="15.75" x14ac:dyDescent="0.25">
      <c r="A34" s="62" t="s">
        <v>79</v>
      </c>
      <c r="B34" s="62"/>
      <c r="C34" s="48" t="s">
        <v>125</v>
      </c>
      <c r="D34" s="118">
        <f>SUM(D35:D40)</f>
        <v>194635</v>
      </c>
      <c r="E34" s="118">
        <f>SUM(E35:E40)</f>
        <v>0</v>
      </c>
      <c r="F34" s="114">
        <f>D34+E34</f>
        <v>194635</v>
      </c>
      <c r="G34" s="54"/>
    </row>
    <row r="35" spans="1:7" x14ac:dyDescent="0.25">
      <c r="A35" s="27" t="s">
        <v>148</v>
      </c>
      <c r="B35" s="67" t="s">
        <v>158</v>
      </c>
      <c r="C35" s="51"/>
      <c r="D35" s="117">
        <v>65430</v>
      </c>
      <c r="E35" s="117">
        <v>0</v>
      </c>
      <c r="F35" s="116"/>
      <c r="G35" s="54"/>
    </row>
    <row r="36" spans="1:7" x14ac:dyDescent="0.25">
      <c r="A36" s="27" t="s">
        <v>149</v>
      </c>
      <c r="B36" s="67" t="s">
        <v>158</v>
      </c>
      <c r="C36" s="51"/>
      <c r="D36" s="117">
        <v>12805</v>
      </c>
      <c r="E36" s="117">
        <v>0</v>
      </c>
      <c r="F36" s="116"/>
      <c r="G36" s="54"/>
    </row>
    <row r="37" spans="1:7" x14ac:dyDescent="0.25">
      <c r="A37" s="27" t="s">
        <v>150</v>
      </c>
      <c r="B37" s="67" t="s">
        <v>158</v>
      </c>
      <c r="C37" s="54"/>
      <c r="D37" s="117">
        <v>13823</v>
      </c>
      <c r="E37" s="117">
        <v>0</v>
      </c>
      <c r="F37" s="116"/>
      <c r="G37" s="54"/>
    </row>
    <row r="38" spans="1:7" x14ac:dyDescent="0.25">
      <c r="A38" s="27" t="s">
        <v>153</v>
      </c>
      <c r="B38" s="27" t="s">
        <v>167</v>
      </c>
      <c r="C38" s="51"/>
      <c r="D38" s="117">
        <v>52302</v>
      </c>
      <c r="F38" s="116"/>
      <c r="G38" s="54"/>
    </row>
    <row r="39" spans="1:7" s="87" customFormat="1" x14ac:dyDescent="0.25">
      <c r="A39" s="27" t="s">
        <v>154</v>
      </c>
      <c r="B39" s="27" t="s">
        <v>167</v>
      </c>
      <c r="C39" s="51"/>
      <c r="D39" s="117">
        <v>50275</v>
      </c>
      <c r="F39" s="98"/>
      <c r="G39" s="95"/>
    </row>
    <row r="40" spans="1:7" x14ac:dyDescent="0.25">
      <c r="A40" s="88"/>
      <c r="B40" s="88"/>
      <c r="C40" s="89"/>
      <c r="D40" s="120"/>
      <c r="E40" s="76"/>
      <c r="F40" s="55"/>
      <c r="G40" s="54"/>
    </row>
    <row r="41" spans="1:7" ht="15.75" x14ac:dyDescent="0.25">
      <c r="A41" s="96" t="s">
        <v>80</v>
      </c>
      <c r="B41" s="60"/>
      <c r="C41" s="97" t="s">
        <v>137</v>
      </c>
      <c r="D41" s="74">
        <f>SUM(D42:D47)</f>
        <v>0</v>
      </c>
      <c r="E41" s="52">
        <f>SUM(E42:E47)</f>
        <v>0</v>
      </c>
      <c r="F41" s="50">
        <f>D41+E41</f>
        <v>0</v>
      </c>
    </row>
    <row r="42" spans="1:7" ht="15.75" x14ac:dyDescent="0.25">
      <c r="A42" s="105" t="s">
        <v>82</v>
      </c>
      <c r="B42" s="51"/>
      <c r="C42" s="60"/>
      <c r="D42" s="52"/>
      <c r="E42" s="52"/>
      <c r="F42" s="53"/>
    </row>
    <row r="43" spans="1:7" ht="15.75" x14ac:dyDescent="0.25">
      <c r="A43" s="105"/>
      <c r="B43" s="51"/>
      <c r="C43" s="60"/>
      <c r="D43" s="52"/>
      <c r="E43" s="52"/>
      <c r="F43" s="53"/>
    </row>
    <row r="44" spans="1:7" x14ac:dyDescent="0.25">
      <c r="A44" s="102"/>
      <c r="B44" s="60"/>
      <c r="C44" s="60"/>
      <c r="D44" s="52"/>
      <c r="E44" s="52"/>
      <c r="F44" s="53"/>
    </row>
    <row r="45" spans="1:7" x14ac:dyDescent="0.25">
      <c r="A45" s="102"/>
      <c r="B45" s="60"/>
      <c r="C45" s="60"/>
      <c r="D45" s="52"/>
      <c r="E45" s="52"/>
      <c r="F45" s="53"/>
    </row>
    <row r="46" spans="1:7" x14ac:dyDescent="0.25">
      <c r="A46" s="27"/>
      <c r="B46" s="28"/>
      <c r="C46" s="51"/>
      <c r="D46" s="55"/>
      <c r="E46" s="55"/>
      <c r="F46" s="55"/>
    </row>
    <row r="47" spans="1:7" x14ac:dyDescent="0.25">
      <c r="A47" s="28"/>
      <c r="B47" s="28"/>
      <c r="C47" s="51"/>
      <c r="D47" s="55"/>
      <c r="E47" s="55"/>
      <c r="F47" s="55"/>
    </row>
    <row r="48" spans="1:7" x14ac:dyDescent="0.25">
      <c r="A48" s="28"/>
      <c r="B48" s="28"/>
      <c r="C48" s="51"/>
      <c r="D48" s="55"/>
      <c r="E48" s="55"/>
      <c r="F48" s="55"/>
    </row>
    <row r="49" spans="1:8" x14ac:dyDescent="0.25">
      <c r="A49" s="28"/>
      <c r="B49" s="28"/>
      <c r="C49" s="51"/>
      <c r="D49" s="55"/>
      <c r="E49" s="55"/>
      <c r="F49" s="55"/>
    </row>
    <row r="50" spans="1:8" ht="15.75" x14ac:dyDescent="0.25">
      <c r="A50" s="146" t="s">
        <v>37</v>
      </c>
      <c r="B50" s="146"/>
      <c r="C50" s="146"/>
      <c r="D50" s="146"/>
      <c r="E50" s="146"/>
      <c r="F50" s="78">
        <f>SUM(E13,E20,E27,E34,E41)</f>
        <v>0</v>
      </c>
    </row>
    <row r="51" spans="1:8" ht="15.75" x14ac:dyDescent="0.25">
      <c r="A51" s="146" t="s">
        <v>43</v>
      </c>
      <c r="B51" s="146"/>
      <c r="C51" s="146"/>
      <c r="D51" s="146"/>
      <c r="E51" s="146"/>
      <c r="F51" s="85">
        <f>SUM(F13,F20,F27,F34,F41)</f>
        <v>1946360</v>
      </c>
      <c r="H51" s="59"/>
    </row>
    <row r="52" spans="1:8" ht="15.75" x14ac:dyDescent="0.25">
      <c r="A52" s="26"/>
      <c r="B52" s="81"/>
      <c r="C52" s="28"/>
      <c r="D52" s="31"/>
      <c r="E52" s="26"/>
      <c r="F52" s="61"/>
      <c r="H52" s="59"/>
    </row>
    <row r="53" spans="1:8" ht="15.75" x14ac:dyDescent="0.25">
      <c r="A53" s="34" t="s">
        <v>39</v>
      </c>
      <c r="B53" s="21"/>
      <c r="C53" s="108">
        <f ca="1">TODAY()</f>
        <v>45664</v>
      </c>
      <c r="D53" s="31"/>
      <c r="E53" s="31"/>
      <c r="F53" s="31"/>
    </row>
    <row r="54" spans="1:8" ht="15.75" x14ac:dyDescent="0.25">
      <c r="A54" s="21" t="s">
        <v>162</v>
      </c>
      <c r="B54" s="82"/>
      <c r="C54" s="33"/>
      <c r="D54" s="31"/>
      <c r="E54" s="31"/>
      <c r="F54" s="31"/>
    </row>
    <row r="55" spans="1:8" ht="15.75" x14ac:dyDescent="0.25">
      <c r="A55" s="33" t="s">
        <v>40</v>
      </c>
      <c r="B55" s="33"/>
      <c r="C55" s="33"/>
      <c r="D55" s="31"/>
      <c r="E55" s="31"/>
      <c r="F55" s="31"/>
    </row>
    <row r="56" spans="1:8" x14ac:dyDescent="0.25">
      <c r="D56" s="60"/>
      <c r="E56" s="60"/>
      <c r="F56" s="60"/>
    </row>
    <row r="57" spans="1:8" x14ac:dyDescent="0.25">
      <c r="D57" s="60"/>
      <c r="E57" s="60"/>
      <c r="F57" s="60"/>
    </row>
    <row r="58" spans="1:8" x14ac:dyDescent="0.25">
      <c r="D58" s="60"/>
      <c r="E58" s="60"/>
      <c r="F58" s="60"/>
    </row>
    <row r="59" spans="1:8" x14ac:dyDescent="0.25">
      <c r="D59" s="60"/>
      <c r="E59" s="60"/>
      <c r="F59" s="60"/>
    </row>
    <row r="60" spans="1:8" x14ac:dyDescent="0.25">
      <c r="D60" s="60"/>
      <c r="E60" s="60"/>
      <c r="F60" s="60"/>
    </row>
    <row r="61" spans="1:8" x14ac:dyDescent="0.25">
      <c r="D61" s="60"/>
      <c r="E61" s="60"/>
      <c r="F61" s="60"/>
    </row>
    <row r="62" spans="1:8" x14ac:dyDescent="0.25">
      <c r="D62" s="60"/>
      <c r="E62" s="60"/>
      <c r="F62" s="60"/>
    </row>
    <row r="63" spans="1:8" x14ac:dyDescent="0.25">
      <c r="D63" s="60"/>
      <c r="E63" s="60"/>
      <c r="F63" s="60"/>
    </row>
    <row r="64" spans="1:8" x14ac:dyDescent="0.25">
      <c r="D64" s="60"/>
      <c r="E64" s="60"/>
      <c r="F64" s="60"/>
    </row>
    <row r="65" spans="4:6" x14ac:dyDescent="0.25">
      <c r="D65" s="60"/>
      <c r="E65" s="60"/>
      <c r="F65" s="60"/>
    </row>
    <row r="66" spans="4:6" x14ac:dyDescent="0.25">
      <c r="D66" s="60"/>
      <c r="E66" s="60"/>
      <c r="F66" s="60"/>
    </row>
    <row r="67" spans="4:6" x14ac:dyDescent="0.25">
      <c r="D67" s="60"/>
      <c r="E67" s="60"/>
      <c r="F67" s="60"/>
    </row>
    <row r="68" spans="4:6" x14ac:dyDescent="0.25">
      <c r="D68" s="60"/>
      <c r="E68" s="60"/>
      <c r="F68" s="60"/>
    </row>
    <row r="69" spans="4:6" x14ac:dyDescent="0.25">
      <c r="D69" s="60"/>
      <c r="E69" s="60"/>
      <c r="F69" s="60"/>
    </row>
    <row r="70" spans="4:6" x14ac:dyDescent="0.25">
      <c r="D70" s="60"/>
      <c r="E70" s="60"/>
      <c r="F70" s="60"/>
    </row>
    <row r="71" spans="4:6" x14ac:dyDescent="0.25">
      <c r="D71" s="60"/>
      <c r="E71" s="60"/>
      <c r="F71" s="60"/>
    </row>
    <row r="72" spans="4:6" x14ac:dyDescent="0.25">
      <c r="D72" s="60"/>
      <c r="E72" s="60"/>
      <c r="F72" s="60"/>
    </row>
    <row r="73" spans="4:6" x14ac:dyDescent="0.25">
      <c r="D73" s="60"/>
      <c r="E73" s="60"/>
      <c r="F73" s="60"/>
    </row>
    <row r="74" spans="4:6" x14ac:dyDescent="0.25">
      <c r="D74" s="60"/>
      <c r="E74" s="60"/>
      <c r="F74" s="60"/>
    </row>
    <row r="75" spans="4:6" x14ac:dyDescent="0.25">
      <c r="D75" s="60"/>
      <c r="E75" s="60"/>
      <c r="F75" s="60"/>
    </row>
    <row r="76" spans="4:6" x14ac:dyDescent="0.25">
      <c r="D76" s="60"/>
      <c r="E76" s="60"/>
      <c r="F76" s="60"/>
    </row>
    <row r="77" spans="4:6" x14ac:dyDescent="0.25">
      <c r="D77" s="60"/>
      <c r="E77" s="60"/>
      <c r="F77" s="60"/>
    </row>
    <row r="78" spans="4:6" x14ac:dyDescent="0.25">
      <c r="D78" s="60"/>
      <c r="E78" s="60"/>
      <c r="F78" s="60"/>
    </row>
    <row r="79" spans="4:6" x14ac:dyDescent="0.25">
      <c r="D79" s="60"/>
      <c r="E79" s="60"/>
      <c r="F79" s="60"/>
    </row>
    <row r="80" spans="4:6" x14ac:dyDescent="0.25">
      <c r="D80" s="60"/>
      <c r="E80" s="60"/>
      <c r="F80" s="60"/>
    </row>
    <row r="81" spans="4:6" x14ac:dyDescent="0.25">
      <c r="D81" s="60"/>
      <c r="E81" s="60"/>
      <c r="F81" s="60"/>
    </row>
    <row r="82" spans="4:6" x14ac:dyDescent="0.25">
      <c r="D82" s="60"/>
      <c r="E82" s="60"/>
      <c r="F82" s="60"/>
    </row>
    <row r="83" spans="4:6" x14ac:dyDescent="0.25">
      <c r="D83" s="60"/>
      <c r="E83" s="60"/>
      <c r="F83" s="60"/>
    </row>
    <row r="84" spans="4:6" x14ac:dyDescent="0.25">
      <c r="D84" s="60"/>
      <c r="E84" s="60"/>
      <c r="F84" s="60"/>
    </row>
    <row r="85" spans="4:6" x14ac:dyDescent="0.25">
      <c r="D85" s="60"/>
      <c r="E85" s="60"/>
      <c r="F85" s="60"/>
    </row>
    <row r="86" spans="4:6" x14ac:dyDescent="0.25">
      <c r="D86" s="60"/>
      <c r="E86" s="60"/>
      <c r="F86" s="60"/>
    </row>
    <row r="87" spans="4:6" x14ac:dyDescent="0.25">
      <c r="D87" s="60"/>
      <c r="E87" s="60"/>
      <c r="F87" s="60"/>
    </row>
    <row r="88" spans="4:6" x14ac:dyDescent="0.25">
      <c r="D88" s="60"/>
      <c r="E88" s="60"/>
      <c r="F88" s="60"/>
    </row>
    <row r="89" spans="4:6" x14ac:dyDescent="0.25">
      <c r="D89" s="60"/>
      <c r="E89" s="60"/>
      <c r="F89" s="60"/>
    </row>
    <row r="90" spans="4:6" x14ac:dyDescent="0.25">
      <c r="D90" s="60"/>
      <c r="E90" s="60"/>
      <c r="F90" s="60"/>
    </row>
    <row r="91" spans="4:6" x14ac:dyDescent="0.25">
      <c r="D91" s="60"/>
      <c r="E91" s="60"/>
      <c r="F91" s="60"/>
    </row>
    <row r="92" spans="4:6" x14ac:dyDescent="0.25">
      <c r="D92" s="60"/>
      <c r="E92" s="60"/>
      <c r="F92" s="60"/>
    </row>
    <row r="93" spans="4:6" x14ac:dyDescent="0.25">
      <c r="D93" s="60"/>
      <c r="E93" s="60"/>
      <c r="F93" s="60"/>
    </row>
    <row r="94" spans="4:6" x14ac:dyDescent="0.25">
      <c r="D94" s="60"/>
      <c r="E94" s="60"/>
      <c r="F94" s="60"/>
    </row>
    <row r="95" spans="4:6" x14ac:dyDescent="0.25">
      <c r="D95" s="60"/>
      <c r="E95" s="60"/>
      <c r="F95" s="60"/>
    </row>
    <row r="96" spans="4:6" x14ac:dyDescent="0.25">
      <c r="D96" s="60"/>
      <c r="E96" s="60"/>
      <c r="F96" s="60"/>
    </row>
    <row r="97" spans="4:6" x14ac:dyDescent="0.25">
      <c r="D97" s="60"/>
      <c r="E97" s="60"/>
      <c r="F97" s="60"/>
    </row>
    <row r="98" spans="4:6" x14ac:dyDescent="0.25">
      <c r="D98" s="60"/>
      <c r="E98" s="60"/>
      <c r="F98" s="60"/>
    </row>
    <row r="99" spans="4:6" x14ac:dyDescent="0.25">
      <c r="D99" s="60"/>
      <c r="E99" s="60"/>
      <c r="F99" s="60"/>
    </row>
    <row r="100" spans="4:6" x14ac:dyDescent="0.25">
      <c r="D100" s="60"/>
      <c r="E100" s="60"/>
      <c r="F100" s="60"/>
    </row>
    <row r="101" spans="4:6" x14ac:dyDescent="0.25">
      <c r="D101" s="60"/>
      <c r="E101" s="60"/>
      <c r="F101" s="60"/>
    </row>
    <row r="102" spans="4:6" x14ac:dyDescent="0.25">
      <c r="D102" s="60"/>
      <c r="E102" s="60"/>
      <c r="F102" s="60"/>
    </row>
    <row r="103" spans="4:6" x14ac:dyDescent="0.25">
      <c r="D103" s="60"/>
      <c r="E103" s="60"/>
      <c r="F103" s="60"/>
    </row>
    <row r="104" spans="4:6" x14ac:dyDescent="0.25">
      <c r="D104" s="60"/>
      <c r="E104" s="60"/>
      <c r="F104" s="60"/>
    </row>
    <row r="105" spans="4:6" x14ac:dyDescent="0.25">
      <c r="D105" s="60"/>
      <c r="E105" s="60"/>
      <c r="F105" s="60"/>
    </row>
    <row r="106" spans="4:6" x14ac:dyDescent="0.25">
      <c r="D106" s="60"/>
      <c r="E106" s="60"/>
      <c r="F106" s="60"/>
    </row>
    <row r="107" spans="4:6" x14ac:dyDescent="0.25">
      <c r="D107" s="60"/>
      <c r="E107" s="60"/>
      <c r="F107" s="60"/>
    </row>
    <row r="108" spans="4:6" x14ac:dyDescent="0.25">
      <c r="D108" s="60"/>
      <c r="E108" s="60"/>
      <c r="F108" s="60"/>
    </row>
    <row r="109" spans="4:6" x14ac:dyDescent="0.25">
      <c r="D109" s="60"/>
      <c r="E109" s="60"/>
      <c r="F109" s="60"/>
    </row>
    <row r="110" spans="4:6" x14ac:dyDescent="0.25">
      <c r="D110" s="60"/>
      <c r="E110" s="60"/>
      <c r="F110" s="60"/>
    </row>
    <row r="111" spans="4:6" x14ac:dyDescent="0.25">
      <c r="D111" s="60"/>
      <c r="E111" s="60"/>
      <c r="F111" s="60"/>
    </row>
    <row r="112" spans="4:6" x14ac:dyDescent="0.25">
      <c r="D112" s="60"/>
      <c r="E112" s="60"/>
      <c r="F112" s="60"/>
    </row>
    <row r="113" spans="4:6" x14ac:dyDescent="0.25">
      <c r="D113" s="60"/>
      <c r="E113" s="60"/>
      <c r="F113" s="60"/>
    </row>
    <row r="114" spans="4:6" x14ac:dyDescent="0.25">
      <c r="D114" s="60"/>
      <c r="E114" s="60"/>
      <c r="F114" s="60"/>
    </row>
    <row r="115" spans="4:6" x14ac:dyDescent="0.25">
      <c r="D115" s="60"/>
      <c r="E115" s="60"/>
      <c r="F115" s="60"/>
    </row>
    <row r="116" spans="4:6" x14ac:dyDescent="0.25">
      <c r="D116" s="60"/>
      <c r="E116" s="60"/>
      <c r="F116" s="60"/>
    </row>
    <row r="117" spans="4:6" x14ac:dyDescent="0.25">
      <c r="D117" s="60"/>
      <c r="E117" s="60"/>
      <c r="F117" s="60"/>
    </row>
    <row r="118" spans="4:6" x14ac:dyDescent="0.25">
      <c r="D118" s="60"/>
      <c r="E118" s="60"/>
      <c r="F118" s="60"/>
    </row>
    <row r="119" spans="4:6" x14ac:dyDescent="0.25">
      <c r="D119" s="60"/>
      <c r="E119" s="60"/>
      <c r="F119" s="60"/>
    </row>
    <row r="120" spans="4:6" x14ac:dyDescent="0.25">
      <c r="D120" s="60"/>
      <c r="E120" s="60"/>
      <c r="F120" s="60"/>
    </row>
    <row r="121" spans="4:6" x14ac:dyDescent="0.25">
      <c r="D121" s="60"/>
      <c r="E121" s="60"/>
      <c r="F121" s="60"/>
    </row>
    <row r="122" spans="4:6" x14ac:dyDescent="0.25">
      <c r="D122" s="60"/>
      <c r="E122" s="60"/>
      <c r="F122" s="60"/>
    </row>
    <row r="123" spans="4:6" x14ac:dyDescent="0.25">
      <c r="D123" s="60"/>
      <c r="E123" s="60"/>
      <c r="F123" s="60"/>
    </row>
    <row r="124" spans="4:6" x14ac:dyDescent="0.25">
      <c r="D124" s="60"/>
      <c r="E124" s="60"/>
      <c r="F124" s="60"/>
    </row>
    <row r="125" spans="4:6" x14ac:dyDescent="0.25">
      <c r="D125" s="60"/>
      <c r="E125" s="60"/>
      <c r="F125" s="60"/>
    </row>
    <row r="126" spans="4:6" x14ac:dyDescent="0.25">
      <c r="D126" s="60"/>
      <c r="E126" s="60"/>
      <c r="F126" s="60"/>
    </row>
    <row r="127" spans="4:6" x14ac:dyDescent="0.25">
      <c r="D127" s="60"/>
      <c r="E127" s="60"/>
      <c r="F127" s="60"/>
    </row>
    <row r="128" spans="4:6" x14ac:dyDescent="0.25">
      <c r="D128" s="60"/>
      <c r="E128" s="60"/>
      <c r="F128" s="60"/>
    </row>
    <row r="129" spans="4:6" x14ac:dyDescent="0.25">
      <c r="D129" s="60"/>
      <c r="E129" s="60"/>
      <c r="F129" s="60"/>
    </row>
    <row r="130" spans="4:6" x14ac:dyDescent="0.25">
      <c r="D130" s="60"/>
      <c r="E130" s="60"/>
      <c r="F130" s="60"/>
    </row>
    <row r="131" spans="4:6" x14ac:dyDescent="0.25">
      <c r="D131" s="60"/>
      <c r="E131" s="60"/>
      <c r="F131" s="60"/>
    </row>
    <row r="132" spans="4:6" x14ac:dyDescent="0.25">
      <c r="D132" s="60"/>
      <c r="E132" s="60"/>
      <c r="F132" s="60"/>
    </row>
    <row r="133" spans="4:6" x14ac:dyDescent="0.25">
      <c r="D133" s="60"/>
      <c r="E133" s="60"/>
      <c r="F133" s="60"/>
    </row>
    <row r="134" spans="4:6" x14ac:dyDescent="0.25">
      <c r="D134" s="60"/>
      <c r="E134" s="60"/>
      <c r="F134" s="60"/>
    </row>
    <row r="135" spans="4:6" x14ac:dyDescent="0.25">
      <c r="D135" s="60"/>
      <c r="E135" s="60"/>
      <c r="F135" s="60"/>
    </row>
    <row r="136" spans="4:6" x14ac:dyDescent="0.25">
      <c r="D136" s="60"/>
      <c r="E136" s="60"/>
      <c r="F136" s="60"/>
    </row>
    <row r="137" spans="4:6" x14ac:dyDescent="0.25">
      <c r="D137" s="60"/>
      <c r="E137" s="60"/>
      <c r="F137" s="60"/>
    </row>
    <row r="138" spans="4:6" x14ac:dyDescent="0.25">
      <c r="D138" s="60"/>
      <c r="E138" s="60"/>
      <c r="F138" s="60"/>
    </row>
    <row r="139" spans="4:6" x14ac:dyDescent="0.25">
      <c r="D139" s="60"/>
      <c r="E139" s="60"/>
      <c r="F139" s="60"/>
    </row>
    <row r="140" spans="4:6" x14ac:dyDescent="0.25">
      <c r="D140" s="60"/>
      <c r="E140" s="60"/>
      <c r="F140" s="60"/>
    </row>
    <row r="141" spans="4:6" x14ac:dyDescent="0.25">
      <c r="D141" s="60"/>
      <c r="E141" s="60"/>
      <c r="F141" s="60"/>
    </row>
    <row r="142" spans="4:6" x14ac:dyDescent="0.25">
      <c r="D142" s="60"/>
      <c r="E142" s="60"/>
      <c r="F142" s="60"/>
    </row>
    <row r="143" spans="4:6" x14ac:dyDescent="0.25">
      <c r="D143" s="60"/>
      <c r="E143" s="60"/>
      <c r="F143" s="60"/>
    </row>
    <row r="144" spans="4:6" x14ac:dyDescent="0.25">
      <c r="D144" s="60"/>
      <c r="E144" s="60"/>
      <c r="F144" s="60"/>
    </row>
    <row r="145" spans="4:6" x14ac:dyDescent="0.25">
      <c r="D145" s="60"/>
      <c r="E145" s="60"/>
      <c r="F145" s="60"/>
    </row>
    <row r="146" spans="4:6" x14ac:dyDescent="0.25">
      <c r="D146" s="60"/>
      <c r="E146" s="60"/>
      <c r="F146" s="60"/>
    </row>
    <row r="147" spans="4:6" x14ac:dyDescent="0.25">
      <c r="D147" s="60"/>
      <c r="E147" s="60"/>
      <c r="F147" s="60"/>
    </row>
    <row r="148" spans="4:6" x14ac:dyDescent="0.25">
      <c r="D148" s="60"/>
      <c r="E148" s="60"/>
      <c r="F148" s="60"/>
    </row>
  </sheetData>
  <mergeCells count="2">
    <mergeCell ref="A51:E51"/>
    <mergeCell ref="A50:E50"/>
  </mergeCells>
  <pageMargins left="0.25" right="0.25" top="0.75" bottom="0.7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12FC1-DCCC-430D-A027-9760A609881D}">
  <sheetPr codeName="Sheet5">
    <pageSetUpPr fitToPage="1"/>
  </sheetPr>
  <dimension ref="A1:H138"/>
  <sheetViews>
    <sheetView zoomScale="90" zoomScaleNormal="90" workbookViewId="0"/>
  </sheetViews>
  <sheetFormatPr defaultColWidth="8.85546875" defaultRowHeight="15" x14ac:dyDescent="0.25"/>
  <cols>
    <col min="1" max="1" width="71.7109375" style="36" customWidth="1"/>
    <col min="2" max="2" width="18.7109375" style="36" customWidth="1"/>
    <col min="3" max="6" width="19.42578125" style="36" customWidth="1"/>
    <col min="7" max="7" width="8.85546875" style="36"/>
    <col min="8" max="8" width="12.42578125" style="36" bestFit="1" customWidth="1"/>
    <col min="9" max="9" width="8.85546875" style="36"/>
    <col min="10" max="10" width="13" style="36" customWidth="1"/>
    <col min="11" max="16384" width="8.85546875" style="36"/>
  </cols>
  <sheetData>
    <row r="1" spans="1:6" ht="15.75" x14ac:dyDescent="0.25">
      <c r="A1" s="21" t="s">
        <v>42</v>
      </c>
      <c r="B1" s="21"/>
    </row>
    <row r="2" spans="1:6" ht="15.75" x14ac:dyDescent="0.25">
      <c r="A2" s="22" t="s">
        <v>45</v>
      </c>
      <c r="B2" s="22"/>
      <c r="C2" s="33"/>
      <c r="D2" s="33"/>
      <c r="E2" s="33"/>
      <c r="F2" s="33"/>
    </row>
    <row r="3" spans="1:6" ht="15.75" x14ac:dyDescent="0.25">
      <c r="A3" s="22" t="s">
        <v>58</v>
      </c>
      <c r="B3" s="22"/>
      <c r="C3" s="33"/>
      <c r="D3" s="33"/>
      <c r="E3" s="33"/>
      <c r="F3" s="33"/>
    </row>
    <row r="4" spans="1:6" ht="15.75" x14ac:dyDescent="0.25">
      <c r="A4" s="103" t="s">
        <v>164</v>
      </c>
      <c r="B4" s="23"/>
      <c r="C4" s="33"/>
      <c r="D4" s="33"/>
      <c r="E4" s="33"/>
      <c r="F4" s="37"/>
    </row>
    <row r="5" spans="1:6" ht="15.75" x14ac:dyDescent="0.25">
      <c r="A5" s="103" t="s">
        <v>165</v>
      </c>
      <c r="B5" s="23"/>
      <c r="C5" s="33"/>
      <c r="D5" s="33"/>
      <c r="E5" s="33"/>
      <c r="F5" s="37"/>
    </row>
    <row r="6" spans="1:6" ht="15.75" x14ac:dyDescent="0.25">
      <c r="A6" s="103" t="s">
        <v>166</v>
      </c>
      <c r="B6" s="23"/>
      <c r="C6" s="33"/>
      <c r="D6" s="33"/>
      <c r="E6" s="33"/>
      <c r="F6" s="37"/>
    </row>
    <row r="7" spans="1:6" ht="15.75" x14ac:dyDescent="0.25">
      <c r="A7" s="103" t="s">
        <v>74</v>
      </c>
      <c r="B7" s="23"/>
      <c r="C7" s="38"/>
      <c r="D7" s="39"/>
      <c r="E7" s="40"/>
      <c r="F7" s="39"/>
    </row>
    <row r="8" spans="1:6" ht="15.75" x14ac:dyDescent="0.25">
      <c r="A8" s="103" t="s">
        <v>41</v>
      </c>
      <c r="B8" s="24"/>
      <c r="C8" s="38"/>
      <c r="D8" s="39"/>
      <c r="E8" s="40"/>
      <c r="F8" s="39"/>
    </row>
    <row r="9" spans="1:6" ht="14.45" customHeight="1" thickBot="1" x14ac:dyDescent="0.3">
      <c r="A9" s="25"/>
      <c r="B9" s="25" t="s">
        <v>155</v>
      </c>
      <c r="C9" s="41"/>
      <c r="D9" s="42"/>
      <c r="E9" s="43"/>
      <c r="F9" s="42"/>
    </row>
    <row r="10" spans="1:6" ht="29.25" customHeight="1" thickTop="1" thickBot="1" x14ac:dyDescent="0.3">
      <c r="A10" s="44" t="s">
        <v>34</v>
      </c>
      <c r="B10" s="44" t="s">
        <v>75</v>
      </c>
      <c r="C10" s="44" t="s">
        <v>35</v>
      </c>
      <c r="D10" s="45" t="s">
        <v>36</v>
      </c>
      <c r="E10" s="44" t="s">
        <v>37</v>
      </c>
      <c r="F10" s="45" t="s">
        <v>38</v>
      </c>
    </row>
    <row r="11" spans="1:6" ht="14.45" customHeight="1" thickTop="1" x14ac:dyDescent="0.25">
      <c r="A11" s="46"/>
      <c r="B11" s="46"/>
      <c r="C11" s="46"/>
      <c r="D11" s="47"/>
      <c r="E11" s="46"/>
      <c r="F11" s="47"/>
    </row>
    <row r="12" spans="1:6" ht="15.75" x14ac:dyDescent="0.25">
      <c r="A12" s="62" t="s">
        <v>76</v>
      </c>
      <c r="B12" s="62"/>
      <c r="C12" s="48" t="s">
        <v>90</v>
      </c>
      <c r="D12" s="118">
        <f>SUM(D13:D18)</f>
        <v>1185258</v>
      </c>
      <c r="E12" s="118">
        <f>SUM(E13:E18)</f>
        <v>0</v>
      </c>
      <c r="F12" s="114">
        <f>D12+E12</f>
        <v>1185258</v>
      </c>
    </row>
    <row r="13" spans="1:6" x14ac:dyDescent="0.25">
      <c r="A13" s="27" t="s">
        <v>148</v>
      </c>
      <c r="B13" s="67" t="s">
        <v>156</v>
      </c>
      <c r="C13" s="51"/>
      <c r="D13" s="117">
        <v>1185258</v>
      </c>
      <c r="E13" s="117">
        <v>0</v>
      </c>
      <c r="F13" s="116"/>
    </row>
    <row r="14" spans="1:6" x14ac:dyDescent="0.25">
      <c r="A14" s="27"/>
      <c r="B14" s="27"/>
      <c r="C14" s="51"/>
      <c r="D14" s="117"/>
      <c r="E14" s="117"/>
      <c r="F14" s="116"/>
    </row>
    <row r="15" spans="1:6" x14ac:dyDescent="0.25">
      <c r="A15" s="28"/>
      <c r="B15" s="28"/>
      <c r="C15" s="51"/>
      <c r="D15" s="117"/>
      <c r="E15" s="117"/>
      <c r="F15" s="116"/>
    </row>
    <row r="16" spans="1:6" x14ac:dyDescent="0.25">
      <c r="A16" s="28"/>
      <c r="B16" s="28"/>
      <c r="C16" s="51"/>
      <c r="D16" s="117"/>
      <c r="E16" s="117"/>
      <c r="F16" s="116"/>
    </row>
    <row r="17" spans="1:7" ht="15" customHeight="1" x14ac:dyDescent="0.25">
      <c r="A17" s="28"/>
      <c r="B17" s="28"/>
      <c r="C17" s="51"/>
      <c r="D17" s="117"/>
      <c r="E17" s="117"/>
      <c r="F17" s="116"/>
    </row>
    <row r="18" spans="1:7" ht="15" customHeight="1" x14ac:dyDescent="0.25">
      <c r="A18" s="28"/>
      <c r="B18" s="28"/>
      <c r="C18" s="51"/>
      <c r="D18" s="117"/>
      <c r="E18" s="117"/>
      <c r="F18" s="116"/>
    </row>
    <row r="19" spans="1:7" ht="15.75" x14ac:dyDescent="0.25">
      <c r="A19" s="62" t="s">
        <v>77</v>
      </c>
      <c r="B19" s="62"/>
      <c r="C19" s="48" t="s">
        <v>102</v>
      </c>
      <c r="D19" s="118">
        <f>SUM(D20:D24)</f>
        <v>233614</v>
      </c>
      <c r="E19" s="118">
        <f>SUM(E20:E24)</f>
        <v>954207</v>
      </c>
      <c r="F19" s="114">
        <f>D19+E19</f>
        <v>1187821</v>
      </c>
    </row>
    <row r="20" spans="1:7" x14ac:dyDescent="0.25">
      <c r="A20" s="27" t="s">
        <v>149</v>
      </c>
      <c r="B20" s="67" t="s">
        <v>158</v>
      </c>
      <c r="C20" s="51"/>
      <c r="D20" s="117">
        <v>233614</v>
      </c>
      <c r="E20" s="117">
        <v>0</v>
      </c>
      <c r="F20" s="116"/>
    </row>
    <row r="21" spans="1:7" x14ac:dyDescent="0.25">
      <c r="A21" s="93" t="s">
        <v>153</v>
      </c>
      <c r="B21" s="91" t="s">
        <v>167</v>
      </c>
      <c r="C21" s="51"/>
      <c r="D21" s="117"/>
      <c r="E21" s="115">
        <v>954207</v>
      </c>
      <c r="F21" s="116"/>
    </row>
    <row r="22" spans="1:7" x14ac:dyDescent="0.25">
      <c r="A22" s="28"/>
      <c r="B22" s="28"/>
      <c r="C22" s="51"/>
      <c r="D22" s="117"/>
      <c r="E22" s="117"/>
      <c r="F22" s="116"/>
    </row>
    <row r="23" spans="1:7" x14ac:dyDescent="0.25">
      <c r="A23" s="28"/>
      <c r="B23" s="28"/>
      <c r="C23" s="51"/>
      <c r="D23" s="117"/>
      <c r="E23" s="117"/>
      <c r="F23" s="116"/>
    </row>
    <row r="24" spans="1:7" x14ac:dyDescent="0.25">
      <c r="A24" s="28"/>
      <c r="B24" s="28"/>
      <c r="C24" s="51"/>
      <c r="D24" s="117"/>
      <c r="E24" s="117"/>
      <c r="F24" s="116"/>
    </row>
    <row r="25" spans="1:7" x14ac:dyDescent="0.25">
      <c r="A25" s="28"/>
      <c r="B25" s="28"/>
      <c r="C25" s="51"/>
      <c r="D25" s="117"/>
      <c r="E25" s="117"/>
      <c r="F25" s="116"/>
    </row>
    <row r="26" spans="1:7" ht="15.75" x14ac:dyDescent="0.25">
      <c r="A26" s="62" t="s">
        <v>78</v>
      </c>
      <c r="B26" s="62"/>
      <c r="C26" s="48" t="s">
        <v>114</v>
      </c>
      <c r="D26" s="118">
        <f>SUM(D27:D32)</f>
        <v>260742</v>
      </c>
      <c r="E26" s="118">
        <f>SUM(E27:E32)</f>
        <v>948326</v>
      </c>
      <c r="F26" s="114">
        <f>D26+E26</f>
        <v>1209068</v>
      </c>
    </row>
    <row r="27" spans="1:7" x14ac:dyDescent="0.25">
      <c r="A27" s="27" t="s">
        <v>150</v>
      </c>
      <c r="B27" s="67" t="s">
        <v>158</v>
      </c>
      <c r="C27" s="51"/>
      <c r="D27" s="117">
        <v>260742</v>
      </c>
      <c r="E27" s="117">
        <v>0</v>
      </c>
      <c r="F27" s="116"/>
    </row>
    <row r="28" spans="1:7" s="87" customFormat="1" ht="14.25" x14ac:dyDescent="0.2">
      <c r="A28" s="93" t="s">
        <v>154</v>
      </c>
      <c r="B28" s="91" t="s">
        <v>167</v>
      </c>
      <c r="C28" s="94"/>
      <c r="D28" s="115"/>
      <c r="E28" s="115">
        <v>948326</v>
      </c>
      <c r="F28" s="122"/>
      <c r="G28" s="95"/>
    </row>
    <row r="29" spans="1:7" x14ac:dyDescent="0.25">
      <c r="A29" s="27"/>
      <c r="B29" s="27"/>
      <c r="C29" s="51"/>
      <c r="D29" s="117"/>
      <c r="E29" s="117"/>
      <c r="F29" s="116"/>
      <c r="G29" s="54"/>
    </row>
    <row r="30" spans="1:7" x14ac:dyDescent="0.25">
      <c r="A30" s="28"/>
      <c r="B30" s="28"/>
      <c r="C30" s="51"/>
      <c r="D30" s="117"/>
      <c r="E30" s="117"/>
      <c r="F30" s="116"/>
      <c r="G30" s="54"/>
    </row>
    <row r="31" spans="1:7" x14ac:dyDescent="0.25">
      <c r="A31" s="28"/>
      <c r="B31" s="28"/>
      <c r="C31" s="51"/>
      <c r="D31" s="117"/>
      <c r="E31" s="117"/>
      <c r="F31" s="116"/>
      <c r="G31" s="54"/>
    </row>
    <row r="32" spans="1:7" x14ac:dyDescent="0.25">
      <c r="A32" s="28"/>
      <c r="B32" s="28"/>
      <c r="C32" s="51"/>
      <c r="D32" s="117"/>
      <c r="E32" s="117"/>
      <c r="F32" s="116"/>
      <c r="G32" s="54"/>
    </row>
    <row r="33" spans="1:8" ht="15.75" x14ac:dyDescent="0.25">
      <c r="A33" s="62" t="s">
        <v>79</v>
      </c>
      <c r="B33" s="62"/>
      <c r="C33" s="48" t="s">
        <v>126</v>
      </c>
      <c r="D33" s="118">
        <f>SUM(D34:D39)</f>
        <v>186623</v>
      </c>
      <c r="E33" s="118">
        <f>SUM(E34:E39)</f>
        <v>211392</v>
      </c>
      <c r="F33" s="114">
        <f>D33+E33</f>
        <v>398015</v>
      </c>
      <c r="G33" s="54"/>
    </row>
    <row r="34" spans="1:8" x14ac:dyDescent="0.25">
      <c r="A34" s="27" t="s">
        <v>148</v>
      </c>
      <c r="B34" s="67" t="s">
        <v>158</v>
      </c>
      <c r="C34" s="51"/>
      <c r="D34" s="117">
        <v>131695</v>
      </c>
      <c r="E34" s="117">
        <v>0</v>
      </c>
      <c r="F34" s="116"/>
      <c r="G34" s="54"/>
    </row>
    <row r="35" spans="1:8" x14ac:dyDescent="0.25">
      <c r="A35" s="27" t="s">
        <v>149</v>
      </c>
      <c r="B35" s="67" t="s">
        <v>158</v>
      </c>
      <c r="C35" s="51"/>
      <c r="D35" s="117">
        <v>25957</v>
      </c>
      <c r="E35" s="117">
        <v>0</v>
      </c>
      <c r="F35" s="116"/>
      <c r="G35" s="54"/>
    </row>
    <row r="36" spans="1:8" x14ac:dyDescent="0.25">
      <c r="A36" s="27" t="s">
        <v>150</v>
      </c>
      <c r="B36" s="67" t="s">
        <v>158</v>
      </c>
      <c r="C36" s="54"/>
      <c r="D36" s="117">
        <v>28971</v>
      </c>
      <c r="E36" s="117">
        <v>0</v>
      </c>
      <c r="F36" s="116"/>
      <c r="G36" s="54"/>
    </row>
    <row r="37" spans="1:8" x14ac:dyDescent="0.25">
      <c r="A37" s="93" t="s">
        <v>153</v>
      </c>
      <c r="B37" s="91" t="s">
        <v>167</v>
      </c>
      <c r="C37" s="51"/>
      <c r="D37" s="117"/>
      <c r="E37" s="115">
        <v>106022</v>
      </c>
      <c r="F37" s="116"/>
      <c r="G37" s="54"/>
    </row>
    <row r="38" spans="1:8" s="87" customFormat="1" ht="14.25" x14ac:dyDescent="0.2">
      <c r="A38" s="93" t="s">
        <v>154</v>
      </c>
      <c r="B38" s="91" t="s">
        <v>167</v>
      </c>
      <c r="C38" s="94"/>
      <c r="D38" s="115"/>
      <c r="E38" s="115">
        <v>105370</v>
      </c>
      <c r="F38" s="98"/>
      <c r="G38" s="95"/>
    </row>
    <row r="39" spans="1:8" x14ac:dyDescent="0.25">
      <c r="A39" s="88"/>
      <c r="B39" s="88"/>
      <c r="C39" s="89"/>
      <c r="D39" s="75"/>
      <c r="E39" s="76"/>
      <c r="F39" s="55"/>
      <c r="G39" s="54"/>
    </row>
    <row r="40" spans="1:8" ht="15.75" x14ac:dyDescent="0.25">
      <c r="A40" s="24" t="s">
        <v>80</v>
      </c>
      <c r="C40" s="92" t="s">
        <v>138</v>
      </c>
      <c r="D40" s="74">
        <f>SUM(D41:D46)</f>
        <v>0</v>
      </c>
      <c r="E40" s="52">
        <f>SUM(E41:E46)</f>
        <v>0</v>
      </c>
      <c r="F40" s="50">
        <f>D40+E40</f>
        <v>0</v>
      </c>
    </row>
    <row r="41" spans="1:8" ht="15.75" x14ac:dyDescent="0.25">
      <c r="A41" s="105" t="s">
        <v>82</v>
      </c>
      <c r="D41" s="52"/>
      <c r="E41" s="52"/>
      <c r="F41" s="53"/>
    </row>
    <row r="42" spans="1:8" ht="15.75" x14ac:dyDescent="0.25">
      <c r="A42" s="26"/>
      <c r="B42" s="92"/>
      <c r="D42" s="52"/>
      <c r="E42" s="74"/>
      <c r="F42" s="53"/>
      <c r="H42" s="59"/>
    </row>
    <row r="43" spans="1:8" x14ac:dyDescent="0.25">
      <c r="A43" s="101"/>
      <c r="D43" s="52"/>
      <c r="E43" s="52"/>
      <c r="F43" s="53"/>
      <c r="H43" s="59"/>
    </row>
    <row r="44" spans="1:8" x14ac:dyDescent="0.25">
      <c r="A44" s="101"/>
      <c r="D44" s="52"/>
      <c r="E44" s="52"/>
      <c r="F44" s="53"/>
    </row>
    <row r="45" spans="1:8" x14ac:dyDescent="0.25">
      <c r="A45" s="27"/>
      <c r="B45" s="28"/>
      <c r="C45" s="51"/>
      <c r="D45" s="55"/>
      <c r="E45" s="55"/>
      <c r="F45" s="55"/>
    </row>
    <row r="46" spans="1:8" x14ac:dyDescent="0.25">
      <c r="A46" s="28"/>
      <c r="B46" s="28"/>
      <c r="C46" s="51"/>
      <c r="D46" s="55"/>
      <c r="E46" s="55"/>
      <c r="F46" s="55"/>
    </row>
    <row r="47" spans="1:8" x14ac:dyDescent="0.25">
      <c r="A47" s="28"/>
      <c r="B47" s="28"/>
      <c r="C47" s="51"/>
      <c r="D47" s="55"/>
      <c r="E47" s="55"/>
      <c r="F47" s="55"/>
    </row>
    <row r="48" spans="1:8" ht="15.75" x14ac:dyDescent="0.25">
      <c r="A48" s="146" t="s">
        <v>37</v>
      </c>
      <c r="B48" s="146"/>
      <c r="C48" s="146"/>
      <c r="D48" s="146"/>
      <c r="E48" s="146"/>
      <c r="F48" s="78">
        <f>E40+E33+E26+E19+E12</f>
        <v>2113925</v>
      </c>
    </row>
    <row r="49" spans="1:6" ht="15.75" x14ac:dyDescent="0.25">
      <c r="A49" s="146" t="s">
        <v>43</v>
      </c>
      <c r="B49" s="146"/>
      <c r="C49" s="146"/>
      <c r="D49" s="146"/>
      <c r="E49" s="146"/>
      <c r="F49" s="85">
        <f>F12+F19+F26+F40+F33</f>
        <v>3980162</v>
      </c>
    </row>
    <row r="50" spans="1:6" ht="15.75" x14ac:dyDescent="0.25">
      <c r="A50" s="34" t="s">
        <v>39</v>
      </c>
      <c r="B50" s="81"/>
      <c r="C50" s="109">
        <f ca="1">TODAY()</f>
        <v>45664</v>
      </c>
      <c r="D50" s="31"/>
      <c r="E50" s="31"/>
      <c r="F50" s="31"/>
    </row>
    <row r="51" spans="1:6" ht="15.75" x14ac:dyDescent="0.25">
      <c r="A51" s="21" t="s">
        <v>162</v>
      </c>
      <c r="B51" s="21"/>
      <c r="C51" s="108"/>
      <c r="D51" s="31"/>
      <c r="E51" s="31"/>
      <c r="F51" s="31"/>
    </row>
    <row r="52" spans="1:6" ht="15.75" x14ac:dyDescent="0.25">
      <c r="A52" s="33" t="s">
        <v>40</v>
      </c>
      <c r="B52" s="82"/>
      <c r="C52" s="33"/>
      <c r="D52" s="31"/>
      <c r="E52" s="31"/>
      <c r="F52" s="31"/>
    </row>
    <row r="53" spans="1:6" x14ac:dyDescent="0.25">
      <c r="D53" s="60"/>
      <c r="E53" s="60"/>
      <c r="F53" s="60"/>
    </row>
    <row r="54" spans="1:6" x14ac:dyDescent="0.25">
      <c r="D54" s="60"/>
      <c r="E54" s="60"/>
      <c r="F54" s="60"/>
    </row>
    <row r="55" spans="1:6" x14ac:dyDescent="0.25">
      <c r="D55" s="60"/>
      <c r="E55" s="60"/>
      <c r="F55" s="60"/>
    </row>
    <row r="56" spans="1:6" x14ac:dyDescent="0.25">
      <c r="D56" s="60"/>
      <c r="E56" s="60"/>
      <c r="F56" s="60"/>
    </row>
    <row r="57" spans="1:6" x14ac:dyDescent="0.25">
      <c r="D57" s="60"/>
      <c r="E57" s="60"/>
      <c r="F57" s="60"/>
    </row>
    <row r="58" spans="1:6" x14ac:dyDescent="0.25">
      <c r="D58" s="60"/>
      <c r="E58" s="60"/>
      <c r="F58" s="60"/>
    </row>
    <row r="59" spans="1:6" x14ac:dyDescent="0.25">
      <c r="D59" s="60"/>
      <c r="E59" s="60"/>
      <c r="F59" s="60"/>
    </row>
    <row r="60" spans="1:6" x14ac:dyDescent="0.25">
      <c r="D60" s="60"/>
      <c r="E60" s="60"/>
      <c r="F60" s="60"/>
    </row>
    <row r="61" spans="1:6" x14ac:dyDescent="0.25">
      <c r="D61" s="60"/>
      <c r="E61" s="60"/>
      <c r="F61" s="60"/>
    </row>
    <row r="62" spans="1:6" x14ac:dyDescent="0.25">
      <c r="D62" s="60"/>
      <c r="E62" s="60"/>
      <c r="F62" s="60"/>
    </row>
    <row r="63" spans="1:6" x14ac:dyDescent="0.25">
      <c r="D63" s="60"/>
      <c r="E63" s="60"/>
      <c r="F63" s="60"/>
    </row>
    <row r="64" spans="1:6" x14ac:dyDescent="0.25">
      <c r="D64" s="60"/>
      <c r="E64" s="60"/>
      <c r="F64" s="60"/>
    </row>
    <row r="65" spans="4:6" x14ac:dyDescent="0.25">
      <c r="D65" s="60"/>
      <c r="E65" s="60"/>
      <c r="F65" s="60"/>
    </row>
    <row r="66" spans="4:6" x14ac:dyDescent="0.25">
      <c r="D66" s="60"/>
      <c r="E66" s="60"/>
      <c r="F66" s="60"/>
    </row>
    <row r="67" spans="4:6" x14ac:dyDescent="0.25">
      <c r="D67" s="60"/>
      <c r="E67" s="60"/>
      <c r="F67" s="60"/>
    </row>
    <row r="68" spans="4:6" x14ac:dyDescent="0.25">
      <c r="D68" s="60"/>
      <c r="E68" s="60"/>
      <c r="F68" s="60"/>
    </row>
    <row r="69" spans="4:6" x14ac:dyDescent="0.25">
      <c r="D69" s="60"/>
      <c r="E69" s="60"/>
      <c r="F69" s="60"/>
    </row>
    <row r="70" spans="4:6" x14ac:dyDescent="0.25">
      <c r="D70" s="60"/>
      <c r="E70" s="60"/>
      <c r="F70" s="60"/>
    </row>
    <row r="71" spans="4:6" x14ac:dyDescent="0.25">
      <c r="D71" s="60"/>
      <c r="E71" s="60"/>
      <c r="F71" s="60"/>
    </row>
    <row r="72" spans="4:6" x14ac:dyDescent="0.25">
      <c r="D72" s="60"/>
      <c r="E72" s="60"/>
      <c r="F72" s="60"/>
    </row>
    <row r="73" spans="4:6" x14ac:dyDescent="0.25">
      <c r="D73" s="60"/>
      <c r="E73" s="60"/>
      <c r="F73" s="60"/>
    </row>
    <row r="74" spans="4:6" x14ac:dyDescent="0.25">
      <c r="D74" s="60"/>
      <c r="E74" s="60"/>
      <c r="F74" s="60"/>
    </row>
    <row r="75" spans="4:6" x14ac:dyDescent="0.25">
      <c r="D75" s="60"/>
      <c r="E75" s="60"/>
      <c r="F75" s="60"/>
    </row>
    <row r="76" spans="4:6" x14ac:dyDescent="0.25">
      <c r="D76" s="60"/>
      <c r="E76" s="60"/>
      <c r="F76" s="60"/>
    </row>
    <row r="77" spans="4:6" x14ac:dyDescent="0.25">
      <c r="D77" s="60"/>
      <c r="E77" s="60"/>
      <c r="F77" s="60"/>
    </row>
    <row r="78" spans="4:6" x14ac:dyDescent="0.25">
      <c r="D78" s="60"/>
      <c r="E78" s="60"/>
      <c r="F78" s="60"/>
    </row>
    <row r="79" spans="4:6" x14ac:dyDescent="0.25">
      <c r="D79" s="60"/>
      <c r="E79" s="60"/>
      <c r="F79" s="60"/>
    </row>
    <row r="80" spans="4:6" x14ac:dyDescent="0.25">
      <c r="D80" s="60"/>
      <c r="E80" s="60"/>
      <c r="F80" s="60"/>
    </row>
    <row r="81" spans="4:6" x14ac:dyDescent="0.25">
      <c r="D81" s="60"/>
      <c r="E81" s="60"/>
      <c r="F81" s="60"/>
    </row>
    <row r="82" spans="4:6" x14ac:dyDescent="0.25">
      <c r="D82" s="60"/>
      <c r="E82" s="60"/>
      <c r="F82" s="60"/>
    </row>
    <row r="83" spans="4:6" x14ac:dyDescent="0.25">
      <c r="D83" s="60"/>
      <c r="E83" s="60"/>
      <c r="F83" s="60"/>
    </row>
    <row r="84" spans="4:6" x14ac:dyDescent="0.25">
      <c r="D84" s="60"/>
      <c r="E84" s="60"/>
      <c r="F84" s="60"/>
    </row>
    <row r="85" spans="4:6" x14ac:dyDescent="0.25">
      <c r="D85" s="60"/>
      <c r="E85" s="60"/>
      <c r="F85" s="60"/>
    </row>
    <row r="86" spans="4:6" x14ac:dyDescent="0.25">
      <c r="D86" s="60"/>
      <c r="E86" s="60"/>
      <c r="F86" s="60"/>
    </row>
    <row r="87" spans="4:6" x14ac:dyDescent="0.25">
      <c r="D87" s="60"/>
      <c r="E87" s="60"/>
      <c r="F87" s="60"/>
    </row>
    <row r="88" spans="4:6" x14ac:dyDescent="0.25">
      <c r="D88" s="60"/>
      <c r="E88" s="60"/>
      <c r="F88" s="60"/>
    </row>
    <row r="89" spans="4:6" x14ac:dyDescent="0.25">
      <c r="D89" s="60"/>
      <c r="E89" s="60"/>
      <c r="F89" s="60"/>
    </row>
    <row r="90" spans="4:6" x14ac:dyDescent="0.25">
      <c r="D90" s="60"/>
      <c r="E90" s="60"/>
      <c r="F90" s="60"/>
    </row>
    <row r="91" spans="4:6" x14ac:dyDescent="0.25">
      <c r="D91" s="60"/>
      <c r="E91" s="60"/>
      <c r="F91" s="60"/>
    </row>
    <row r="92" spans="4:6" x14ac:dyDescent="0.25">
      <c r="D92" s="60"/>
      <c r="E92" s="60"/>
      <c r="F92" s="60"/>
    </row>
    <row r="93" spans="4:6" x14ac:dyDescent="0.25">
      <c r="D93" s="60"/>
      <c r="E93" s="60"/>
      <c r="F93" s="60"/>
    </row>
    <row r="94" spans="4:6" x14ac:dyDescent="0.25">
      <c r="D94" s="60"/>
      <c r="E94" s="60"/>
      <c r="F94" s="60"/>
    </row>
    <row r="95" spans="4:6" x14ac:dyDescent="0.25">
      <c r="D95" s="60"/>
      <c r="E95" s="60"/>
      <c r="F95" s="60"/>
    </row>
    <row r="96" spans="4:6" x14ac:dyDescent="0.25">
      <c r="D96" s="60"/>
      <c r="E96" s="60"/>
      <c r="F96" s="60"/>
    </row>
    <row r="97" spans="4:6" x14ac:dyDescent="0.25">
      <c r="D97" s="60"/>
      <c r="E97" s="60"/>
      <c r="F97" s="60"/>
    </row>
    <row r="98" spans="4:6" x14ac:dyDescent="0.25">
      <c r="D98" s="60"/>
      <c r="E98" s="60"/>
      <c r="F98" s="60"/>
    </row>
    <row r="99" spans="4:6" x14ac:dyDescent="0.25">
      <c r="D99" s="60"/>
      <c r="E99" s="60"/>
      <c r="F99" s="60"/>
    </row>
    <row r="100" spans="4:6" x14ac:dyDescent="0.25">
      <c r="D100" s="60"/>
      <c r="E100" s="60"/>
      <c r="F100" s="60"/>
    </row>
    <row r="101" spans="4:6" x14ac:dyDescent="0.25">
      <c r="D101" s="60"/>
      <c r="E101" s="60"/>
      <c r="F101" s="60"/>
    </row>
    <row r="102" spans="4:6" x14ac:dyDescent="0.25">
      <c r="D102" s="60"/>
      <c r="E102" s="60"/>
      <c r="F102" s="60"/>
    </row>
    <row r="103" spans="4:6" x14ac:dyDescent="0.25">
      <c r="D103" s="60"/>
      <c r="E103" s="60"/>
      <c r="F103" s="60"/>
    </row>
    <row r="104" spans="4:6" x14ac:dyDescent="0.25">
      <c r="D104" s="60"/>
      <c r="E104" s="60"/>
      <c r="F104" s="60"/>
    </row>
    <row r="105" spans="4:6" x14ac:dyDescent="0.25">
      <c r="D105" s="60"/>
      <c r="E105" s="60"/>
      <c r="F105" s="60"/>
    </row>
    <row r="106" spans="4:6" x14ac:dyDescent="0.25">
      <c r="D106" s="60"/>
      <c r="E106" s="60"/>
      <c r="F106" s="60"/>
    </row>
    <row r="107" spans="4:6" x14ac:dyDescent="0.25">
      <c r="D107" s="60"/>
      <c r="E107" s="60"/>
      <c r="F107" s="60"/>
    </row>
    <row r="108" spans="4:6" x14ac:dyDescent="0.25">
      <c r="D108" s="60"/>
      <c r="E108" s="60"/>
      <c r="F108" s="60"/>
    </row>
    <row r="109" spans="4:6" x14ac:dyDescent="0.25">
      <c r="D109" s="60"/>
      <c r="E109" s="60"/>
      <c r="F109" s="60"/>
    </row>
    <row r="110" spans="4:6" x14ac:dyDescent="0.25">
      <c r="D110" s="60"/>
      <c r="E110" s="60"/>
      <c r="F110" s="60"/>
    </row>
    <row r="111" spans="4:6" x14ac:dyDescent="0.25">
      <c r="D111" s="60"/>
      <c r="E111" s="60"/>
      <c r="F111" s="60"/>
    </row>
    <row r="112" spans="4:6" x14ac:dyDescent="0.25">
      <c r="D112" s="60"/>
      <c r="E112" s="60"/>
      <c r="F112" s="60"/>
    </row>
    <row r="113" spans="4:6" x14ac:dyDescent="0.25">
      <c r="D113" s="60"/>
      <c r="E113" s="60"/>
      <c r="F113" s="60"/>
    </row>
    <row r="114" spans="4:6" x14ac:dyDescent="0.25">
      <c r="D114" s="60"/>
      <c r="E114" s="60"/>
      <c r="F114" s="60"/>
    </row>
    <row r="115" spans="4:6" x14ac:dyDescent="0.25">
      <c r="D115" s="60"/>
      <c r="E115" s="60"/>
      <c r="F115" s="60"/>
    </row>
    <row r="116" spans="4:6" x14ac:dyDescent="0.25">
      <c r="D116" s="60"/>
      <c r="E116" s="60"/>
      <c r="F116" s="60"/>
    </row>
    <row r="117" spans="4:6" x14ac:dyDescent="0.25">
      <c r="D117" s="60"/>
      <c r="E117" s="60"/>
      <c r="F117" s="60"/>
    </row>
    <row r="118" spans="4:6" x14ac:dyDescent="0.25">
      <c r="D118" s="60"/>
      <c r="E118" s="60"/>
      <c r="F118" s="60"/>
    </row>
    <row r="119" spans="4:6" x14ac:dyDescent="0.25">
      <c r="D119" s="60"/>
      <c r="E119" s="60"/>
      <c r="F119" s="60"/>
    </row>
    <row r="120" spans="4:6" x14ac:dyDescent="0.25">
      <c r="D120" s="60"/>
      <c r="E120" s="60"/>
      <c r="F120" s="60"/>
    </row>
    <row r="121" spans="4:6" x14ac:dyDescent="0.25">
      <c r="D121" s="60"/>
      <c r="E121" s="60"/>
      <c r="F121" s="60"/>
    </row>
    <row r="122" spans="4:6" x14ac:dyDescent="0.25">
      <c r="D122" s="60"/>
      <c r="E122" s="60"/>
      <c r="F122" s="60"/>
    </row>
    <row r="123" spans="4:6" x14ac:dyDescent="0.25">
      <c r="D123" s="60"/>
      <c r="E123" s="60"/>
      <c r="F123" s="60"/>
    </row>
    <row r="124" spans="4:6" x14ac:dyDescent="0.25">
      <c r="D124" s="60"/>
      <c r="E124" s="60"/>
      <c r="F124" s="60"/>
    </row>
    <row r="125" spans="4:6" x14ac:dyDescent="0.25">
      <c r="D125" s="60"/>
      <c r="E125" s="60"/>
      <c r="F125" s="60"/>
    </row>
    <row r="126" spans="4:6" x14ac:dyDescent="0.25">
      <c r="D126" s="60"/>
      <c r="E126" s="60"/>
      <c r="F126" s="60"/>
    </row>
    <row r="127" spans="4:6" x14ac:dyDescent="0.25">
      <c r="D127" s="60"/>
      <c r="E127" s="60"/>
      <c r="F127" s="60"/>
    </row>
    <row r="128" spans="4:6" x14ac:dyDescent="0.25">
      <c r="D128" s="60"/>
      <c r="E128" s="60"/>
      <c r="F128" s="60"/>
    </row>
    <row r="129" spans="4:6" x14ac:dyDescent="0.25">
      <c r="D129" s="60"/>
      <c r="E129" s="60"/>
      <c r="F129" s="60"/>
    </row>
    <row r="130" spans="4:6" x14ac:dyDescent="0.25">
      <c r="D130" s="60"/>
      <c r="E130" s="60"/>
      <c r="F130" s="60"/>
    </row>
    <row r="131" spans="4:6" x14ac:dyDescent="0.25">
      <c r="D131" s="60"/>
      <c r="E131" s="60"/>
      <c r="F131" s="60"/>
    </row>
    <row r="132" spans="4:6" x14ac:dyDescent="0.25">
      <c r="D132" s="60"/>
      <c r="E132" s="60"/>
      <c r="F132" s="60"/>
    </row>
    <row r="133" spans="4:6" x14ac:dyDescent="0.25">
      <c r="D133" s="60"/>
      <c r="E133" s="60"/>
      <c r="F133" s="60"/>
    </row>
    <row r="134" spans="4:6" x14ac:dyDescent="0.25">
      <c r="D134" s="60"/>
      <c r="E134" s="60"/>
      <c r="F134" s="60"/>
    </row>
    <row r="135" spans="4:6" x14ac:dyDescent="0.25">
      <c r="D135" s="60"/>
      <c r="E135" s="60"/>
      <c r="F135" s="60"/>
    </row>
    <row r="136" spans="4:6" x14ac:dyDescent="0.25">
      <c r="D136" s="60"/>
      <c r="E136" s="60"/>
      <c r="F136" s="60"/>
    </row>
    <row r="137" spans="4:6" x14ac:dyDescent="0.25">
      <c r="D137" s="60"/>
      <c r="E137" s="60"/>
      <c r="F137" s="60"/>
    </row>
    <row r="138" spans="4:6" x14ac:dyDescent="0.25">
      <c r="D138" s="60"/>
      <c r="E138" s="60"/>
      <c r="F138" s="60"/>
    </row>
  </sheetData>
  <mergeCells count="2">
    <mergeCell ref="A48:E48"/>
    <mergeCell ref="A49:E49"/>
  </mergeCells>
  <pageMargins left="0.25" right="0.25" top="0.75" bottom="0.75" header="0.3" footer="0.3"/>
  <pageSetup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B7543-5903-48A5-BF3D-203ADCB60CE9}">
  <sheetPr codeName="Sheet6">
    <pageSetUpPr fitToPage="1"/>
  </sheetPr>
  <dimension ref="A1:H145"/>
  <sheetViews>
    <sheetView zoomScale="90" zoomScaleNormal="90" workbookViewId="0"/>
  </sheetViews>
  <sheetFormatPr defaultColWidth="8.85546875" defaultRowHeight="15" x14ac:dyDescent="0.25"/>
  <cols>
    <col min="1" max="1" width="72.85546875" style="36" customWidth="1"/>
    <col min="2" max="2" width="16" style="36" customWidth="1"/>
    <col min="3" max="6" width="19.42578125" style="36" customWidth="1"/>
    <col min="7" max="7" width="8.85546875" style="36"/>
    <col min="8" max="8" width="12.42578125" style="36" bestFit="1" customWidth="1"/>
    <col min="9" max="16384" width="8.85546875" style="36"/>
  </cols>
  <sheetData>
    <row r="1" spans="1:6" ht="15.75" x14ac:dyDescent="0.25">
      <c r="A1" s="21" t="s">
        <v>42</v>
      </c>
      <c r="B1" s="21"/>
    </row>
    <row r="2" spans="1:6" ht="15.75" x14ac:dyDescent="0.25">
      <c r="A2" s="22" t="s">
        <v>46</v>
      </c>
      <c r="B2" s="22"/>
      <c r="C2" s="33"/>
      <c r="D2" s="33"/>
      <c r="E2" s="33"/>
      <c r="F2" s="33"/>
    </row>
    <row r="3" spans="1:6" ht="15.75" x14ac:dyDescent="0.25">
      <c r="A3" s="22" t="s">
        <v>47</v>
      </c>
      <c r="B3" s="22"/>
      <c r="C3" s="33"/>
      <c r="D3" s="33"/>
      <c r="E3" s="33"/>
      <c r="F3" s="33"/>
    </row>
    <row r="4" spans="1:6" ht="15.75" x14ac:dyDescent="0.25">
      <c r="A4" s="103" t="s">
        <v>164</v>
      </c>
      <c r="B4" s="23"/>
      <c r="C4" s="33"/>
      <c r="D4" s="33"/>
      <c r="E4" s="33"/>
      <c r="F4" s="37"/>
    </row>
    <row r="5" spans="1:6" ht="15.75" x14ac:dyDescent="0.25">
      <c r="A5" s="103" t="s">
        <v>165</v>
      </c>
      <c r="B5" s="23"/>
      <c r="C5" s="33"/>
      <c r="D5" s="33"/>
      <c r="E5" s="33"/>
      <c r="F5" s="37"/>
    </row>
    <row r="6" spans="1:6" ht="15.75" x14ac:dyDescent="0.25">
      <c r="A6" s="103" t="s">
        <v>166</v>
      </c>
      <c r="B6" s="23"/>
      <c r="C6" s="33"/>
      <c r="D6" s="33"/>
      <c r="E6" s="33"/>
      <c r="F6" s="37"/>
    </row>
    <row r="7" spans="1:6" ht="15.75" x14ac:dyDescent="0.25">
      <c r="A7" s="103" t="s">
        <v>74</v>
      </c>
      <c r="B7" s="23"/>
      <c r="C7" s="38"/>
      <c r="D7" s="39"/>
      <c r="E7" s="40"/>
      <c r="F7" s="39"/>
    </row>
    <row r="8" spans="1:6" ht="15.75" x14ac:dyDescent="0.25">
      <c r="A8" s="103" t="s">
        <v>41</v>
      </c>
      <c r="B8" s="24"/>
      <c r="C8" s="38"/>
      <c r="D8" s="39"/>
      <c r="E8" s="40"/>
      <c r="F8" s="39"/>
    </row>
    <row r="9" spans="1:6" ht="14.45" customHeight="1" thickBot="1" x14ac:dyDescent="0.3">
      <c r="A9" s="25"/>
      <c r="B9" s="25" t="s">
        <v>155</v>
      </c>
      <c r="C9" s="41"/>
      <c r="D9" s="42"/>
      <c r="E9" s="43"/>
      <c r="F9" s="42"/>
    </row>
    <row r="10" spans="1:6" ht="29.25" customHeight="1" thickTop="1" thickBot="1" x14ac:dyDescent="0.3">
      <c r="A10" s="44" t="s">
        <v>34</v>
      </c>
      <c r="B10" s="44" t="s">
        <v>75</v>
      </c>
      <c r="C10" s="44" t="s">
        <v>35</v>
      </c>
      <c r="D10" s="45" t="s">
        <v>36</v>
      </c>
      <c r="E10" s="44" t="s">
        <v>37</v>
      </c>
      <c r="F10" s="45" t="s">
        <v>38</v>
      </c>
    </row>
    <row r="11" spans="1:6" ht="14.45" customHeight="1" thickTop="1" x14ac:dyDescent="0.25">
      <c r="A11" s="46"/>
      <c r="B11" s="46"/>
      <c r="C11" s="46"/>
      <c r="D11" s="47"/>
      <c r="E11" s="46"/>
      <c r="F11" s="47"/>
    </row>
    <row r="12" spans="1:6" ht="15.75" x14ac:dyDescent="0.25">
      <c r="A12" s="62" t="s">
        <v>76</v>
      </c>
      <c r="B12" s="62"/>
      <c r="C12" s="48" t="s">
        <v>91</v>
      </c>
      <c r="D12" s="49">
        <f>SUM(D13:D18)</f>
        <v>1067871</v>
      </c>
      <c r="E12" s="49">
        <f>SUM(E13:E18)</f>
        <v>0</v>
      </c>
      <c r="F12" s="114">
        <f>D12+E12</f>
        <v>1067871</v>
      </c>
    </row>
    <row r="13" spans="1:6" x14ac:dyDescent="0.25">
      <c r="A13" s="27" t="s">
        <v>148</v>
      </c>
      <c r="B13" s="67" t="s">
        <v>156</v>
      </c>
      <c r="C13" s="51"/>
      <c r="D13" s="117">
        <v>1067871</v>
      </c>
      <c r="E13" s="117"/>
      <c r="F13" s="116"/>
    </row>
    <row r="14" spans="1:6" x14ac:dyDescent="0.25">
      <c r="A14" s="27"/>
      <c r="B14" s="27"/>
      <c r="C14" s="51"/>
      <c r="D14" s="117"/>
      <c r="E14" s="117"/>
      <c r="F14" s="116"/>
    </row>
    <row r="15" spans="1:6" x14ac:dyDescent="0.25">
      <c r="A15" s="28"/>
      <c r="B15" s="28"/>
      <c r="C15" s="51"/>
      <c r="D15" s="117"/>
      <c r="E15" s="117"/>
      <c r="F15" s="116"/>
    </row>
    <row r="16" spans="1:6" x14ac:dyDescent="0.25">
      <c r="A16" s="28"/>
      <c r="B16" s="28"/>
      <c r="C16" s="51"/>
      <c r="D16" s="117"/>
      <c r="E16" s="117"/>
      <c r="F16" s="116"/>
    </row>
    <row r="17" spans="1:7" ht="15" customHeight="1" x14ac:dyDescent="0.25">
      <c r="A17" s="28"/>
      <c r="B17" s="28"/>
      <c r="C17" s="51"/>
      <c r="D17" s="117"/>
      <c r="E17" s="117"/>
      <c r="F17" s="116"/>
    </row>
    <row r="18" spans="1:7" ht="15" customHeight="1" x14ac:dyDescent="0.25">
      <c r="A18" s="28"/>
      <c r="B18" s="28"/>
      <c r="C18" s="51"/>
      <c r="D18" s="117"/>
      <c r="E18" s="117"/>
      <c r="F18" s="116"/>
    </row>
    <row r="19" spans="1:7" ht="15.75" x14ac:dyDescent="0.25">
      <c r="A19" s="62" t="s">
        <v>77</v>
      </c>
      <c r="B19" s="62"/>
      <c r="C19" s="48" t="s">
        <v>103</v>
      </c>
      <c r="D19" s="118">
        <f>SUM(D20:D24)</f>
        <v>179070</v>
      </c>
      <c r="E19" s="118">
        <f>SUM(E20:E24)</f>
        <v>731418</v>
      </c>
      <c r="F19" s="114">
        <f>D19+E19</f>
        <v>910488</v>
      </c>
    </row>
    <row r="20" spans="1:7" x14ac:dyDescent="0.25">
      <c r="A20" s="27" t="s">
        <v>149</v>
      </c>
      <c r="B20" s="67" t="s">
        <v>158</v>
      </c>
      <c r="C20" s="51"/>
      <c r="D20" s="117">
        <v>179070</v>
      </c>
      <c r="E20" s="117">
        <v>0</v>
      </c>
      <c r="F20" s="116"/>
    </row>
    <row r="21" spans="1:7" x14ac:dyDescent="0.25">
      <c r="A21" s="93" t="s">
        <v>153</v>
      </c>
      <c r="B21" s="93" t="s">
        <v>167</v>
      </c>
      <c r="C21" s="51"/>
      <c r="D21" s="117"/>
      <c r="E21" s="115">
        <v>731418</v>
      </c>
      <c r="F21" s="116"/>
    </row>
    <row r="22" spans="1:7" x14ac:dyDescent="0.25">
      <c r="A22" s="28"/>
      <c r="B22" s="28"/>
      <c r="C22" s="51"/>
      <c r="D22" s="117"/>
      <c r="E22" s="117"/>
      <c r="F22" s="116"/>
    </row>
    <row r="23" spans="1:7" x14ac:dyDescent="0.25">
      <c r="A23" s="28"/>
      <c r="B23" s="28"/>
      <c r="C23" s="51"/>
      <c r="D23" s="117"/>
      <c r="E23" s="117"/>
      <c r="F23" s="116"/>
    </row>
    <row r="24" spans="1:7" x14ac:dyDescent="0.25">
      <c r="A24" s="28"/>
      <c r="B24" s="28"/>
      <c r="C24" s="51"/>
      <c r="D24" s="117"/>
      <c r="E24" s="117"/>
      <c r="F24" s="116"/>
    </row>
    <row r="25" spans="1:7" x14ac:dyDescent="0.25">
      <c r="A25" s="28"/>
      <c r="B25" s="28"/>
      <c r="C25" s="51"/>
      <c r="D25" s="117"/>
      <c r="E25" s="117"/>
      <c r="F25" s="116"/>
    </row>
    <row r="26" spans="1:7" ht="15.75" x14ac:dyDescent="0.25">
      <c r="A26" s="62" t="s">
        <v>78</v>
      </c>
      <c r="B26" s="62"/>
      <c r="C26" s="48" t="s">
        <v>115</v>
      </c>
      <c r="D26" s="118">
        <f>SUM(D27:D32)</f>
        <v>177394</v>
      </c>
      <c r="E26" s="118">
        <f>SUM(E27:E32)</f>
        <v>645186</v>
      </c>
      <c r="F26" s="114">
        <f>D26+E26</f>
        <v>822580</v>
      </c>
    </row>
    <row r="27" spans="1:7" x14ac:dyDescent="0.25">
      <c r="A27" s="27" t="s">
        <v>150</v>
      </c>
      <c r="B27" s="67" t="s">
        <v>158</v>
      </c>
      <c r="C27" s="51"/>
      <c r="D27" s="117">
        <v>177394</v>
      </c>
      <c r="E27" s="117">
        <v>0</v>
      </c>
      <c r="F27" s="116"/>
    </row>
    <row r="28" spans="1:7" s="87" customFormat="1" ht="14.25" x14ac:dyDescent="0.2">
      <c r="A28" s="93" t="s">
        <v>154</v>
      </c>
      <c r="B28" s="91" t="s">
        <v>167</v>
      </c>
      <c r="C28" s="94"/>
      <c r="D28" s="115"/>
      <c r="E28" s="115">
        <v>645186</v>
      </c>
      <c r="F28" s="122"/>
      <c r="G28" s="95"/>
    </row>
    <row r="29" spans="1:7" x14ac:dyDescent="0.25">
      <c r="A29" s="27"/>
      <c r="B29" s="27"/>
      <c r="C29" s="51"/>
      <c r="D29" s="117"/>
      <c r="E29" s="117"/>
      <c r="F29" s="116"/>
      <c r="G29" s="54"/>
    </row>
    <row r="30" spans="1:7" x14ac:dyDescent="0.25">
      <c r="A30" s="28"/>
      <c r="B30" s="28"/>
      <c r="C30" s="51"/>
      <c r="D30" s="117"/>
      <c r="E30" s="117"/>
      <c r="F30" s="116"/>
      <c r="G30" s="54"/>
    </row>
    <row r="31" spans="1:7" x14ac:dyDescent="0.25">
      <c r="A31" s="28"/>
      <c r="B31" s="28"/>
      <c r="C31" s="51"/>
      <c r="D31" s="117"/>
      <c r="E31" s="117"/>
      <c r="F31" s="116"/>
      <c r="G31" s="54"/>
    </row>
    <row r="32" spans="1:7" x14ac:dyDescent="0.25">
      <c r="A32" s="28"/>
      <c r="B32" s="28"/>
      <c r="C32" s="51"/>
      <c r="D32" s="117"/>
      <c r="E32" s="117"/>
      <c r="F32" s="116"/>
      <c r="G32" s="54"/>
    </row>
    <row r="33" spans="1:8" ht="15.75" x14ac:dyDescent="0.25">
      <c r="A33" s="62" t="s">
        <v>79</v>
      </c>
      <c r="B33" s="62"/>
      <c r="C33" s="48" t="s">
        <v>127</v>
      </c>
      <c r="D33" s="118">
        <f>SUM(D34:D39)</f>
        <v>158260</v>
      </c>
      <c r="E33" s="118">
        <f>SUM(E34:E39)</f>
        <v>152956</v>
      </c>
      <c r="F33" s="114">
        <f>D33+E33</f>
        <v>311216</v>
      </c>
      <c r="G33" s="54"/>
    </row>
    <row r="34" spans="1:8" x14ac:dyDescent="0.25">
      <c r="A34" s="27" t="s">
        <v>148</v>
      </c>
      <c r="B34" s="67" t="s">
        <v>158</v>
      </c>
      <c r="C34" s="51"/>
      <c r="D34" s="117">
        <v>118652</v>
      </c>
      <c r="E34" s="117">
        <v>0</v>
      </c>
      <c r="F34" s="116"/>
      <c r="G34" s="54"/>
    </row>
    <row r="35" spans="1:8" x14ac:dyDescent="0.25">
      <c r="A35" s="27" t="s">
        <v>149</v>
      </c>
      <c r="B35" s="67" t="s">
        <v>158</v>
      </c>
      <c r="C35" s="51"/>
      <c r="D35" s="117">
        <v>19897</v>
      </c>
      <c r="E35" s="117">
        <v>0</v>
      </c>
      <c r="F35" s="116"/>
      <c r="G35" s="54"/>
    </row>
    <row r="36" spans="1:8" x14ac:dyDescent="0.25">
      <c r="A36" s="27" t="s">
        <v>150</v>
      </c>
      <c r="B36" s="67" t="s">
        <v>158</v>
      </c>
      <c r="C36" s="54"/>
      <c r="D36" s="117">
        <v>19711</v>
      </c>
      <c r="E36" s="117">
        <v>0</v>
      </c>
      <c r="F36" s="116"/>
      <c r="G36" s="54"/>
    </row>
    <row r="37" spans="1:8" x14ac:dyDescent="0.25">
      <c r="A37" s="93" t="s">
        <v>153</v>
      </c>
      <c r="B37" s="93" t="s">
        <v>167</v>
      </c>
      <c r="C37" s="51"/>
      <c r="D37" s="117"/>
      <c r="E37" s="115">
        <v>81269</v>
      </c>
      <c r="F37" s="116"/>
      <c r="G37" s="54"/>
    </row>
    <row r="38" spans="1:8" s="87" customFormat="1" ht="14.25" x14ac:dyDescent="0.2">
      <c r="A38" s="93" t="s">
        <v>154</v>
      </c>
      <c r="B38" s="93" t="s">
        <v>167</v>
      </c>
      <c r="C38" s="94"/>
      <c r="D38" s="115"/>
      <c r="E38" s="115">
        <v>71687</v>
      </c>
      <c r="F38" s="98"/>
      <c r="G38" s="95"/>
    </row>
    <row r="39" spans="1:8" x14ac:dyDescent="0.25">
      <c r="A39" s="88"/>
      <c r="B39" s="88"/>
      <c r="C39" s="89"/>
      <c r="D39" s="120"/>
      <c r="E39" s="76"/>
      <c r="F39" s="55"/>
      <c r="G39" s="54"/>
    </row>
    <row r="40" spans="1:8" ht="15.75" x14ac:dyDescent="0.25">
      <c r="A40" s="96" t="s">
        <v>80</v>
      </c>
      <c r="B40" s="31"/>
      <c r="C40" s="121" t="s">
        <v>139</v>
      </c>
      <c r="D40" s="115">
        <f>SUM(D41:D46)</f>
        <v>0</v>
      </c>
      <c r="E40" s="115">
        <f>SUM(E41:E46)</f>
        <v>0</v>
      </c>
      <c r="F40" s="114">
        <f>D40+E40</f>
        <v>0</v>
      </c>
    </row>
    <row r="41" spans="1:8" ht="15.75" x14ac:dyDescent="0.25">
      <c r="A41" s="105" t="s">
        <v>82</v>
      </c>
      <c r="B41" s="31"/>
      <c r="C41" s="31"/>
      <c r="D41" s="31"/>
      <c r="E41" s="52"/>
      <c r="F41" s="53"/>
    </row>
    <row r="42" spans="1:8" ht="15.75" x14ac:dyDescent="0.25">
      <c r="A42" s="105"/>
      <c r="B42" s="31"/>
      <c r="C42" s="31"/>
      <c r="D42" s="31"/>
      <c r="E42" s="52"/>
      <c r="F42" s="53"/>
    </row>
    <row r="43" spans="1:8" ht="15.75" x14ac:dyDescent="0.25">
      <c r="A43" s="100"/>
      <c r="B43" s="31"/>
      <c r="C43" s="31"/>
      <c r="D43" s="31"/>
      <c r="E43" s="52"/>
      <c r="F43" s="53"/>
    </row>
    <row r="44" spans="1:8" ht="15.75" x14ac:dyDescent="0.25">
      <c r="A44" s="100"/>
      <c r="B44" s="31"/>
      <c r="C44" s="31"/>
      <c r="D44" s="31"/>
      <c r="E44" s="52"/>
      <c r="F44" s="53"/>
    </row>
    <row r="45" spans="1:8" x14ac:dyDescent="0.25">
      <c r="A45" s="27"/>
      <c r="B45" s="28"/>
      <c r="C45" s="51"/>
      <c r="D45" s="55"/>
      <c r="E45" s="55"/>
      <c r="F45" s="55"/>
    </row>
    <row r="46" spans="1:8" x14ac:dyDescent="0.25">
      <c r="A46" s="28"/>
      <c r="B46" s="28"/>
      <c r="C46" s="51"/>
      <c r="D46" s="55"/>
      <c r="E46" s="55"/>
      <c r="F46" s="55"/>
    </row>
    <row r="47" spans="1:8" ht="15.75" x14ac:dyDescent="0.25">
      <c r="A47" s="147" t="s">
        <v>37</v>
      </c>
      <c r="B47" s="148"/>
      <c r="C47" s="148"/>
      <c r="D47" s="148"/>
      <c r="E47" s="149"/>
      <c r="F47" s="78">
        <f>SUM(E12,E19,E26,E33,E40)</f>
        <v>1529560</v>
      </c>
    </row>
    <row r="48" spans="1:8" ht="15.75" x14ac:dyDescent="0.25">
      <c r="A48" s="147" t="s">
        <v>43</v>
      </c>
      <c r="B48" s="148"/>
      <c r="C48" s="148"/>
      <c r="D48" s="148"/>
      <c r="E48" s="149"/>
      <c r="F48" s="85">
        <f>SUM(F12,F19,F26,F33,F40)</f>
        <v>3112155</v>
      </c>
      <c r="H48" s="59"/>
    </row>
    <row r="49" spans="1:8" ht="15.75" x14ac:dyDescent="0.25">
      <c r="A49" s="26"/>
      <c r="B49" s="81"/>
      <c r="C49" s="28"/>
      <c r="D49" s="31"/>
      <c r="E49" s="26"/>
      <c r="F49" s="61"/>
      <c r="H49" s="59"/>
    </row>
    <row r="50" spans="1:8" ht="15.75" x14ac:dyDescent="0.25">
      <c r="A50" s="34" t="s">
        <v>39</v>
      </c>
      <c r="B50" s="21"/>
      <c r="C50" s="108">
        <f ca="1">TODAY()</f>
        <v>45664</v>
      </c>
      <c r="D50" s="31"/>
      <c r="E50" s="31"/>
      <c r="F50" s="31"/>
    </row>
    <row r="51" spans="1:8" ht="15.75" x14ac:dyDescent="0.25">
      <c r="A51" s="21" t="s">
        <v>162</v>
      </c>
      <c r="B51" s="82"/>
      <c r="C51" s="33"/>
      <c r="D51" s="31"/>
      <c r="E51" s="31"/>
      <c r="F51" s="31"/>
    </row>
    <row r="52" spans="1:8" ht="15.75" x14ac:dyDescent="0.25">
      <c r="A52" s="33" t="s">
        <v>40</v>
      </c>
      <c r="B52" s="33"/>
      <c r="C52" s="33"/>
      <c r="D52" s="31"/>
      <c r="E52" s="31"/>
      <c r="F52" s="31"/>
    </row>
    <row r="53" spans="1:8" x14ac:dyDescent="0.25">
      <c r="D53" s="60"/>
      <c r="E53" s="60"/>
      <c r="F53" s="60"/>
    </row>
    <row r="54" spans="1:8" x14ac:dyDescent="0.25">
      <c r="D54" s="60"/>
      <c r="E54" s="60"/>
      <c r="F54" s="60"/>
    </row>
    <row r="55" spans="1:8" x14ac:dyDescent="0.25">
      <c r="D55" s="60"/>
      <c r="E55" s="60"/>
      <c r="F55" s="60"/>
    </row>
    <row r="56" spans="1:8" x14ac:dyDescent="0.25">
      <c r="D56" s="60"/>
      <c r="E56" s="60"/>
      <c r="F56" s="60"/>
    </row>
    <row r="57" spans="1:8" x14ac:dyDescent="0.25">
      <c r="D57" s="60"/>
      <c r="E57" s="60"/>
      <c r="F57" s="60"/>
    </row>
    <row r="58" spans="1:8" x14ac:dyDescent="0.25">
      <c r="D58" s="60"/>
      <c r="E58" s="60"/>
      <c r="F58" s="60"/>
    </row>
    <row r="59" spans="1:8" x14ac:dyDescent="0.25">
      <c r="D59" s="60"/>
      <c r="E59" s="60"/>
      <c r="F59" s="60"/>
    </row>
    <row r="60" spans="1:8" x14ac:dyDescent="0.25">
      <c r="D60" s="60"/>
      <c r="E60" s="60"/>
      <c r="F60" s="60"/>
    </row>
    <row r="61" spans="1:8" x14ac:dyDescent="0.25">
      <c r="D61" s="60"/>
      <c r="E61" s="60"/>
      <c r="F61" s="60"/>
    </row>
    <row r="62" spans="1:8" x14ac:dyDescent="0.25">
      <c r="D62" s="60"/>
      <c r="E62" s="60"/>
      <c r="F62" s="60"/>
    </row>
    <row r="63" spans="1:8" x14ac:dyDescent="0.25">
      <c r="D63" s="60"/>
      <c r="E63" s="60"/>
      <c r="F63" s="60"/>
    </row>
    <row r="64" spans="1:8" x14ac:dyDescent="0.25">
      <c r="D64" s="60"/>
      <c r="E64" s="60"/>
      <c r="F64" s="60"/>
    </row>
    <row r="65" spans="4:6" x14ac:dyDescent="0.25">
      <c r="D65" s="60"/>
      <c r="E65" s="60"/>
      <c r="F65" s="60"/>
    </row>
    <row r="66" spans="4:6" x14ac:dyDescent="0.25">
      <c r="D66" s="60"/>
      <c r="E66" s="60"/>
      <c r="F66" s="60"/>
    </row>
    <row r="67" spans="4:6" x14ac:dyDescent="0.25">
      <c r="D67" s="60"/>
      <c r="E67" s="60"/>
      <c r="F67" s="60"/>
    </row>
    <row r="68" spans="4:6" x14ac:dyDescent="0.25">
      <c r="D68" s="60"/>
      <c r="E68" s="60"/>
      <c r="F68" s="60"/>
    </row>
    <row r="69" spans="4:6" x14ac:dyDescent="0.25">
      <c r="D69" s="60"/>
      <c r="E69" s="60"/>
      <c r="F69" s="60"/>
    </row>
    <row r="70" spans="4:6" x14ac:dyDescent="0.25">
      <c r="D70" s="60"/>
      <c r="E70" s="60"/>
      <c r="F70" s="60"/>
    </row>
    <row r="71" spans="4:6" x14ac:dyDescent="0.25">
      <c r="D71" s="60"/>
      <c r="E71" s="60"/>
      <c r="F71" s="60"/>
    </row>
    <row r="72" spans="4:6" x14ac:dyDescent="0.25">
      <c r="D72" s="60"/>
      <c r="E72" s="60"/>
      <c r="F72" s="60"/>
    </row>
    <row r="73" spans="4:6" x14ac:dyDescent="0.25">
      <c r="D73" s="60"/>
      <c r="E73" s="60"/>
      <c r="F73" s="60"/>
    </row>
    <row r="74" spans="4:6" x14ac:dyDescent="0.25">
      <c r="D74" s="60"/>
      <c r="E74" s="60"/>
      <c r="F74" s="60"/>
    </row>
    <row r="75" spans="4:6" x14ac:dyDescent="0.25">
      <c r="D75" s="60"/>
      <c r="E75" s="60"/>
      <c r="F75" s="60"/>
    </row>
    <row r="76" spans="4:6" x14ac:dyDescent="0.25">
      <c r="D76" s="60"/>
      <c r="E76" s="60"/>
      <c r="F76" s="60"/>
    </row>
    <row r="77" spans="4:6" x14ac:dyDescent="0.25">
      <c r="D77" s="60"/>
      <c r="E77" s="60"/>
      <c r="F77" s="60"/>
    </row>
    <row r="78" spans="4:6" x14ac:dyDescent="0.25">
      <c r="D78" s="60"/>
      <c r="E78" s="60"/>
      <c r="F78" s="60"/>
    </row>
    <row r="79" spans="4:6" x14ac:dyDescent="0.25">
      <c r="D79" s="60"/>
      <c r="E79" s="60"/>
      <c r="F79" s="60"/>
    </row>
    <row r="80" spans="4:6" x14ac:dyDescent="0.25">
      <c r="D80" s="60"/>
      <c r="E80" s="60"/>
      <c r="F80" s="60"/>
    </row>
    <row r="81" spans="4:6" x14ac:dyDescent="0.25">
      <c r="D81" s="60"/>
      <c r="E81" s="60"/>
      <c r="F81" s="60"/>
    </row>
    <row r="82" spans="4:6" x14ac:dyDescent="0.25">
      <c r="D82" s="60"/>
      <c r="E82" s="60"/>
      <c r="F82" s="60"/>
    </row>
    <row r="83" spans="4:6" x14ac:dyDescent="0.25">
      <c r="D83" s="60"/>
      <c r="E83" s="60"/>
      <c r="F83" s="60"/>
    </row>
    <row r="84" spans="4:6" x14ac:dyDescent="0.25">
      <c r="D84" s="60"/>
      <c r="E84" s="60"/>
      <c r="F84" s="60"/>
    </row>
    <row r="85" spans="4:6" x14ac:dyDescent="0.25">
      <c r="D85" s="60"/>
      <c r="E85" s="60"/>
      <c r="F85" s="60"/>
    </row>
    <row r="86" spans="4:6" x14ac:dyDescent="0.25">
      <c r="D86" s="60"/>
      <c r="E86" s="60"/>
      <c r="F86" s="60"/>
    </row>
    <row r="87" spans="4:6" x14ac:dyDescent="0.25">
      <c r="D87" s="60"/>
      <c r="E87" s="60"/>
      <c r="F87" s="60"/>
    </row>
    <row r="88" spans="4:6" x14ac:dyDescent="0.25">
      <c r="D88" s="60"/>
      <c r="E88" s="60"/>
      <c r="F88" s="60"/>
    </row>
    <row r="89" spans="4:6" x14ac:dyDescent="0.25">
      <c r="D89" s="60"/>
      <c r="E89" s="60"/>
      <c r="F89" s="60"/>
    </row>
    <row r="90" spans="4:6" x14ac:dyDescent="0.25">
      <c r="D90" s="60"/>
      <c r="E90" s="60"/>
      <c r="F90" s="60"/>
    </row>
    <row r="91" spans="4:6" x14ac:dyDescent="0.25">
      <c r="D91" s="60"/>
      <c r="E91" s="60"/>
      <c r="F91" s="60"/>
    </row>
    <row r="92" spans="4:6" x14ac:dyDescent="0.25">
      <c r="D92" s="60"/>
      <c r="E92" s="60"/>
      <c r="F92" s="60"/>
    </row>
    <row r="93" spans="4:6" x14ac:dyDescent="0.25">
      <c r="D93" s="60"/>
      <c r="E93" s="60"/>
      <c r="F93" s="60"/>
    </row>
    <row r="94" spans="4:6" x14ac:dyDescent="0.25">
      <c r="D94" s="60"/>
      <c r="E94" s="60"/>
      <c r="F94" s="60"/>
    </row>
    <row r="95" spans="4:6" x14ac:dyDescent="0.25">
      <c r="D95" s="60"/>
      <c r="E95" s="60"/>
      <c r="F95" s="60"/>
    </row>
    <row r="96" spans="4:6" x14ac:dyDescent="0.25">
      <c r="D96" s="60"/>
      <c r="E96" s="60"/>
      <c r="F96" s="60"/>
    </row>
    <row r="97" spans="4:6" x14ac:dyDescent="0.25">
      <c r="D97" s="60"/>
      <c r="E97" s="60"/>
      <c r="F97" s="60"/>
    </row>
    <row r="98" spans="4:6" x14ac:dyDescent="0.25">
      <c r="D98" s="60"/>
      <c r="E98" s="60"/>
      <c r="F98" s="60"/>
    </row>
    <row r="99" spans="4:6" x14ac:dyDescent="0.25">
      <c r="D99" s="60"/>
      <c r="E99" s="60"/>
      <c r="F99" s="60"/>
    </row>
    <row r="100" spans="4:6" x14ac:dyDescent="0.25">
      <c r="D100" s="60"/>
      <c r="E100" s="60"/>
      <c r="F100" s="60"/>
    </row>
    <row r="101" spans="4:6" x14ac:dyDescent="0.25">
      <c r="D101" s="60"/>
      <c r="E101" s="60"/>
      <c r="F101" s="60"/>
    </row>
    <row r="102" spans="4:6" x14ac:dyDescent="0.25">
      <c r="D102" s="60"/>
      <c r="E102" s="60"/>
      <c r="F102" s="60"/>
    </row>
    <row r="103" spans="4:6" x14ac:dyDescent="0.25">
      <c r="D103" s="60"/>
      <c r="E103" s="60"/>
      <c r="F103" s="60"/>
    </row>
    <row r="104" spans="4:6" x14ac:dyDescent="0.25">
      <c r="D104" s="60"/>
      <c r="E104" s="60"/>
      <c r="F104" s="60"/>
    </row>
    <row r="105" spans="4:6" x14ac:dyDescent="0.25">
      <c r="D105" s="60"/>
      <c r="E105" s="60"/>
      <c r="F105" s="60"/>
    </row>
    <row r="106" spans="4:6" x14ac:dyDescent="0.25">
      <c r="D106" s="60"/>
      <c r="E106" s="60"/>
      <c r="F106" s="60"/>
    </row>
    <row r="107" spans="4:6" x14ac:dyDescent="0.25">
      <c r="D107" s="60"/>
      <c r="E107" s="60"/>
      <c r="F107" s="60"/>
    </row>
    <row r="108" spans="4:6" x14ac:dyDescent="0.25">
      <c r="D108" s="60"/>
      <c r="E108" s="60"/>
      <c r="F108" s="60"/>
    </row>
    <row r="109" spans="4:6" x14ac:dyDescent="0.25">
      <c r="D109" s="60"/>
      <c r="E109" s="60"/>
      <c r="F109" s="60"/>
    </row>
    <row r="110" spans="4:6" x14ac:dyDescent="0.25">
      <c r="D110" s="60"/>
      <c r="E110" s="60"/>
      <c r="F110" s="60"/>
    </row>
    <row r="111" spans="4:6" x14ac:dyDescent="0.25">
      <c r="D111" s="60"/>
      <c r="E111" s="60"/>
      <c r="F111" s="60"/>
    </row>
    <row r="112" spans="4:6" x14ac:dyDescent="0.25">
      <c r="D112" s="60"/>
      <c r="E112" s="60"/>
      <c r="F112" s="60"/>
    </row>
    <row r="113" spans="4:6" x14ac:dyDescent="0.25">
      <c r="D113" s="60"/>
      <c r="E113" s="60"/>
      <c r="F113" s="60"/>
    </row>
    <row r="114" spans="4:6" x14ac:dyDescent="0.25">
      <c r="D114" s="60"/>
      <c r="E114" s="60"/>
      <c r="F114" s="60"/>
    </row>
    <row r="115" spans="4:6" x14ac:dyDescent="0.25">
      <c r="D115" s="60"/>
      <c r="E115" s="60"/>
      <c r="F115" s="60"/>
    </row>
    <row r="116" spans="4:6" x14ac:dyDescent="0.25">
      <c r="D116" s="60"/>
      <c r="E116" s="60"/>
      <c r="F116" s="60"/>
    </row>
    <row r="117" spans="4:6" x14ac:dyDescent="0.25">
      <c r="D117" s="60"/>
      <c r="E117" s="60"/>
      <c r="F117" s="60"/>
    </row>
    <row r="118" spans="4:6" x14ac:dyDescent="0.25">
      <c r="D118" s="60"/>
      <c r="E118" s="60"/>
      <c r="F118" s="60"/>
    </row>
    <row r="119" spans="4:6" x14ac:dyDescent="0.25">
      <c r="D119" s="60"/>
      <c r="E119" s="60"/>
      <c r="F119" s="60"/>
    </row>
    <row r="120" spans="4:6" x14ac:dyDescent="0.25">
      <c r="D120" s="60"/>
      <c r="E120" s="60"/>
      <c r="F120" s="60"/>
    </row>
    <row r="121" spans="4:6" x14ac:dyDescent="0.25">
      <c r="D121" s="60"/>
      <c r="E121" s="60"/>
      <c r="F121" s="60"/>
    </row>
    <row r="122" spans="4:6" x14ac:dyDescent="0.25">
      <c r="D122" s="60"/>
      <c r="E122" s="60"/>
      <c r="F122" s="60"/>
    </row>
    <row r="123" spans="4:6" x14ac:dyDescent="0.25">
      <c r="D123" s="60"/>
      <c r="E123" s="60"/>
      <c r="F123" s="60"/>
    </row>
    <row r="124" spans="4:6" x14ac:dyDescent="0.25">
      <c r="D124" s="60"/>
      <c r="E124" s="60"/>
      <c r="F124" s="60"/>
    </row>
    <row r="125" spans="4:6" x14ac:dyDescent="0.25">
      <c r="D125" s="60"/>
      <c r="E125" s="60"/>
      <c r="F125" s="60"/>
    </row>
    <row r="126" spans="4:6" x14ac:dyDescent="0.25">
      <c r="D126" s="60"/>
      <c r="E126" s="60"/>
      <c r="F126" s="60"/>
    </row>
    <row r="127" spans="4:6" x14ac:dyDescent="0.25">
      <c r="D127" s="60"/>
      <c r="E127" s="60"/>
      <c r="F127" s="60"/>
    </row>
    <row r="128" spans="4:6" x14ac:dyDescent="0.25">
      <c r="D128" s="60"/>
      <c r="E128" s="60"/>
      <c r="F128" s="60"/>
    </row>
    <row r="129" spans="4:6" x14ac:dyDescent="0.25">
      <c r="D129" s="60"/>
      <c r="E129" s="60"/>
      <c r="F129" s="60"/>
    </row>
    <row r="130" spans="4:6" x14ac:dyDescent="0.25">
      <c r="D130" s="60"/>
      <c r="E130" s="60"/>
      <c r="F130" s="60"/>
    </row>
    <row r="131" spans="4:6" x14ac:dyDescent="0.25">
      <c r="D131" s="60"/>
      <c r="E131" s="60"/>
      <c r="F131" s="60"/>
    </row>
    <row r="132" spans="4:6" x14ac:dyDescent="0.25">
      <c r="D132" s="60"/>
      <c r="E132" s="60"/>
      <c r="F132" s="60"/>
    </row>
    <row r="133" spans="4:6" x14ac:dyDescent="0.25">
      <c r="D133" s="60"/>
      <c r="E133" s="60"/>
      <c r="F133" s="60"/>
    </row>
    <row r="134" spans="4:6" x14ac:dyDescent="0.25">
      <c r="D134" s="60"/>
      <c r="E134" s="60"/>
      <c r="F134" s="60"/>
    </row>
    <row r="135" spans="4:6" x14ac:dyDescent="0.25">
      <c r="D135" s="60"/>
      <c r="E135" s="60"/>
      <c r="F135" s="60"/>
    </row>
    <row r="136" spans="4:6" x14ac:dyDescent="0.25">
      <c r="D136" s="60"/>
      <c r="E136" s="60"/>
      <c r="F136" s="60"/>
    </row>
    <row r="137" spans="4:6" x14ac:dyDescent="0.25">
      <c r="D137" s="60"/>
      <c r="E137" s="60"/>
      <c r="F137" s="60"/>
    </row>
    <row r="138" spans="4:6" x14ac:dyDescent="0.25">
      <c r="D138" s="60"/>
      <c r="E138" s="60"/>
      <c r="F138" s="60"/>
    </row>
    <row r="139" spans="4:6" x14ac:dyDescent="0.25">
      <c r="D139" s="60"/>
      <c r="E139" s="60"/>
      <c r="F139" s="60"/>
    </row>
    <row r="140" spans="4:6" x14ac:dyDescent="0.25">
      <c r="D140" s="60"/>
      <c r="E140" s="60"/>
      <c r="F140" s="60"/>
    </row>
    <row r="141" spans="4:6" x14ac:dyDescent="0.25">
      <c r="D141" s="60"/>
      <c r="E141" s="60"/>
      <c r="F141" s="60"/>
    </row>
    <row r="142" spans="4:6" x14ac:dyDescent="0.25">
      <c r="D142" s="60"/>
      <c r="E142" s="60"/>
      <c r="F142" s="60"/>
    </row>
    <row r="143" spans="4:6" x14ac:dyDescent="0.25">
      <c r="D143" s="60"/>
      <c r="E143" s="60"/>
      <c r="F143" s="60"/>
    </row>
    <row r="144" spans="4:6" x14ac:dyDescent="0.25">
      <c r="D144" s="60"/>
      <c r="E144" s="60"/>
      <c r="F144" s="60"/>
    </row>
    <row r="145" spans="4:6" x14ac:dyDescent="0.25">
      <c r="D145" s="60"/>
      <c r="E145" s="60"/>
      <c r="F145" s="60"/>
    </row>
  </sheetData>
  <mergeCells count="2">
    <mergeCell ref="A48:E48"/>
    <mergeCell ref="A47:E47"/>
  </mergeCells>
  <pageMargins left="0.25" right="0.25" top="0.75" bottom="0.75" header="0.3" footer="0.3"/>
  <pageSetup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D7DCF-99AE-4F89-B938-A4798712DB28}">
  <sheetPr codeName="Sheet7">
    <pageSetUpPr fitToPage="1"/>
  </sheetPr>
  <dimension ref="A1:H147"/>
  <sheetViews>
    <sheetView zoomScale="90" zoomScaleNormal="90" workbookViewId="0"/>
  </sheetViews>
  <sheetFormatPr defaultColWidth="8.85546875" defaultRowHeight="15" x14ac:dyDescent="0.25"/>
  <cols>
    <col min="1" max="1" width="73" style="36" customWidth="1"/>
    <col min="2" max="2" width="19.140625" style="79" customWidth="1"/>
    <col min="3" max="6" width="19.42578125" style="36" customWidth="1"/>
    <col min="7" max="7" width="8.85546875" style="36"/>
    <col min="8" max="8" width="12.42578125" style="36" bestFit="1" customWidth="1"/>
    <col min="9" max="16384" width="8.85546875" style="36"/>
  </cols>
  <sheetData>
    <row r="1" spans="1:6" ht="15.75" x14ac:dyDescent="0.25">
      <c r="A1" s="21" t="s">
        <v>42</v>
      </c>
      <c r="B1" s="21"/>
    </row>
    <row r="2" spans="1:6" ht="15.75" x14ac:dyDescent="0.25">
      <c r="A2" s="22" t="s">
        <v>48</v>
      </c>
      <c r="B2" s="22"/>
      <c r="C2" s="33"/>
      <c r="D2" s="33"/>
      <c r="E2" s="33"/>
      <c r="F2" s="33"/>
    </row>
    <row r="3" spans="1:6" ht="15.75" x14ac:dyDescent="0.25">
      <c r="A3" s="22" t="s">
        <v>49</v>
      </c>
      <c r="B3" s="22"/>
      <c r="C3" s="33"/>
      <c r="D3" s="33"/>
      <c r="E3" s="33"/>
      <c r="F3" s="33"/>
    </row>
    <row r="4" spans="1:6" ht="15.75" x14ac:dyDescent="0.25">
      <c r="A4" s="22" t="s">
        <v>50</v>
      </c>
      <c r="B4" s="22"/>
      <c r="C4" s="33"/>
      <c r="D4" s="33"/>
      <c r="E4" s="33"/>
      <c r="F4" s="33"/>
    </row>
    <row r="5" spans="1:6" ht="15.75" x14ac:dyDescent="0.25">
      <c r="A5" s="103" t="s">
        <v>164</v>
      </c>
      <c r="B5" s="23"/>
      <c r="C5" s="33"/>
      <c r="D5" s="33"/>
      <c r="E5" s="33"/>
      <c r="F5" s="37"/>
    </row>
    <row r="6" spans="1:6" ht="15.75" x14ac:dyDescent="0.25">
      <c r="A6" s="103" t="s">
        <v>165</v>
      </c>
      <c r="B6" s="23"/>
      <c r="C6" s="33"/>
      <c r="D6" s="33"/>
      <c r="E6" s="33"/>
      <c r="F6" s="37"/>
    </row>
    <row r="7" spans="1:6" ht="15.75" x14ac:dyDescent="0.25">
      <c r="A7" s="103" t="s">
        <v>166</v>
      </c>
      <c r="B7" s="23"/>
      <c r="C7" s="33"/>
      <c r="D7" s="33"/>
      <c r="E7" s="33"/>
      <c r="F7" s="37"/>
    </row>
    <row r="8" spans="1:6" ht="15.75" x14ac:dyDescent="0.25">
      <c r="A8" s="103" t="s">
        <v>74</v>
      </c>
      <c r="B8" s="23"/>
      <c r="C8" s="38"/>
      <c r="D8" s="39"/>
      <c r="E8" s="40"/>
      <c r="F8" s="39"/>
    </row>
    <row r="9" spans="1:6" ht="15.75" x14ac:dyDescent="0.25">
      <c r="A9" s="103" t="s">
        <v>41</v>
      </c>
      <c r="B9" s="24"/>
      <c r="C9" s="38"/>
      <c r="D9" s="39"/>
      <c r="E9" s="40"/>
      <c r="F9" s="39"/>
    </row>
    <row r="10" spans="1:6" ht="14.45" customHeight="1" thickBot="1" x14ac:dyDescent="0.3">
      <c r="A10" s="25"/>
      <c r="B10" s="25" t="s">
        <v>155</v>
      </c>
      <c r="C10" s="41"/>
      <c r="D10" s="42"/>
      <c r="E10" s="43"/>
      <c r="F10" s="42"/>
    </row>
    <row r="11" spans="1:6" ht="29.25" customHeight="1" thickTop="1" thickBot="1" x14ac:dyDescent="0.3">
      <c r="A11" s="44" t="s">
        <v>34</v>
      </c>
      <c r="B11" s="44" t="s">
        <v>75</v>
      </c>
      <c r="C11" s="44" t="s">
        <v>35</v>
      </c>
      <c r="D11" s="45" t="s">
        <v>36</v>
      </c>
      <c r="E11" s="44" t="s">
        <v>37</v>
      </c>
      <c r="F11" s="45" t="s">
        <v>38</v>
      </c>
    </row>
    <row r="12" spans="1:6" ht="29.25" customHeight="1" thickTop="1" x14ac:dyDescent="0.25">
      <c r="A12" s="72"/>
      <c r="B12" s="80"/>
      <c r="C12" s="72"/>
      <c r="D12" s="73"/>
      <c r="E12" s="72"/>
      <c r="F12" s="73"/>
    </row>
    <row r="13" spans="1:6" ht="15.75" x14ac:dyDescent="0.25">
      <c r="A13" s="62" t="s">
        <v>76</v>
      </c>
      <c r="B13" s="62"/>
      <c r="C13" s="48" t="s">
        <v>92</v>
      </c>
      <c r="D13" s="49">
        <f>SUM(D14:D19)</f>
        <v>1137424</v>
      </c>
      <c r="E13" s="49">
        <f>SUM(E14:E19)</f>
        <v>0</v>
      </c>
      <c r="F13" s="114">
        <f>D13+E13</f>
        <v>1137424</v>
      </c>
    </row>
    <row r="14" spans="1:6" x14ac:dyDescent="0.25">
      <c r="A14" s="27" t="s">
        <v>148</v>
      </c>
      <c r="B14" s="67" t="s">
        <v>156</v>
      </c>
      <c r="C14" s="51"/>
      <c r="D14" s="117">
        <v>1137424</v>
      </c>
      <c r="E14" s="117">
        <v>0</v>
      </c>
      <c r="F14" s="116"/>
    </row>
    <row r="15" spans="1:6" x14ac:dyDescent="0.25">
      <c r="A15" s="27"/>
      <c r="B15" s="28"/>
      <c r="C15" s="51"/>
      <c r="D15" s="117"/>
      <c r="E15" s="117"/>
      <c r="F15" s="116"/>
    </row>
    <row r="16" spans="1:6" x14ac:dyDescent="0.25">
      <c r="A16" s="28"/>
      <c r="B16" s="28"/>
      <c r="C16" s="51"/>
      <c r="D16" s="117"/>
      <c r="E16" s="117"/>
      <c r="F16" s="116"/>
    </row>
    <row r="17" spans="1:7" x14ac:dyDescent="0.25">
      <c r="A17" s="28"/>
      <c r="B17" s="28"/>
      <c r="C17" s="51"/>
      <c r="D17" s="117"/>
      <c r="E17" s="117"/>
      <c r="F17" s="116"/>
    </row>
    <row r="18" spans="1:7" ht="15" customHeight="1" x14ac:dyDescent="0.25">
      <c r="A18" s="28"/>
      <c r="B18" s="28"/>
      <c r="C18" s="51"/>
      <c r="D18" s="117"/>
      <c r="E18" s="117"/>
      <c r="F18" s="116"/>
    </row>
    <row r="19" spans="1:7" ht="15" customHeight="1" x14ac:dyDescent="0.25">
      <c r="A19" s="28"/>
      <c r="B19" s="28"/>
      <c r="C19" s="51"/>
      <c r="D19" s="117"/>
      <c r="E19" s="117"/>
      <c r="F19" s="116"/>
    </row>
    <row r="20" spans="1:7" ht="15.75" x14ac:dyDescent="0.25">
      <c r="A20" s="62" t="s">
        <v>77</v>
      </c>
      <c r="B20" s="62"/>
      <c r="C20" s="48" t="s">
        <v>104</v>
      </c>
      <c r="D20" s="118">
        <f>SUM(D21:D25)</f>
        <v>223271</v>
      </c>
      <c r="E20" s="118">
        <f>SUM(E21:E25)</f>
        <v>911958</v>
      </c>
      <c r="F20" s="114">
        <f>D20+E20</f>
        <v>1135229</v>
      </c>
    </row>
    <row r="21" spans="1:7" x14ac:dyDescent="0.25">
      <c r="A21" s="27" t="s">
        <v>149</v>
      </c>
      <c r="B21" s="67" t="s">
        <v>158</v>
      </c>
      <c r="C21" s="51"/>
      <c r="D21" s="117">
        <v>223271</v>
      </c>
      <c r="E21" s="117">
        <v>0</v>
      </c>
      <c r="F21" s="116"/>
    </row>
    <row r="22" spans="1:7" x14ac:dyDescent="0.25">
      <c r="A22" s="93" t="s">
        <v>153</v>
      </c>
      <c r="B22" s="91" t="s">
        <v>167</v>
      </c>
      <c r="C22" s="51"/>
      <c r="D22" s="117"/>
      <c r="E22" s="115">
        <v>911958</v>
      </c>
      <c r="F22" s="116"/>
    </row>
    <row r="23" spans="1:7" x14ac:dyDescent="0.25">
      <c r="A23" s="28"/>
      <c r="B23" s="28"/>
      <c r="C23" s="51"/>
      <c r="D23" s="117"/>
      <c r="E23" s="117"/>
      <c r="F23" s="116"/>
    </row>
    <row r="24" spans="1:7" x14ac:dyDescent="0.25">
      <c r="A24" s="28"/>
      <c r="B24" s="28"/>
      <c r="C24" s="51"/>
      <c r="D24" s="117"/>
      <c r="E24" s="117"/>
      <c r="F24" s="116"/>
    </row>
    <row r="25" spans="1:7" x14ac:dyDescent="0.25">
      <c r="A25" s="28"/>
      <c r="B25" s="28"/>
      <c r="C25" s="51"/>
      <c r="D25" s="117"/>
      <c r="E25" s="117"/>
      <c r="F25" s="116"/>
    </row>
    <row r="26" spans="1:7" x14ac:dyDescent="0.25">
      <c r="A26" s="28"/>
      <c r="B26" s="28"/>
      <c r="C26" s="51"/>
      <c r="D26" s="117"/>
      <c r="E26" s="117"/>
      <c r="F26" s="116"/>
    </row>
    <row r="27" spans="1:7" ht="15.75" x14ac:dyDescent="0.25">
      <c r="A27" s="62" t="s">
        <v>78</v>
      </c>
      <c r="B27" s="62"/>
      <c r="C27" s="48" t="s">
        <v>116</v>
      </c>
      <c r="D27" s="118">
        <f>SUM(D28:D33)</f>
        <v>258794</v>
      </c>
      <c r="E27" s="118">
        <f>SUM(E28:E33)</f>
        <v>941240</v>
      </c>
      <c r="F27" s="114">
        <f>D27+E27</f>
        <v>1200034</v>
      </c>
    </row>
    <row r="28" spans="1:7" x14ac:dyDescent="0.25">
      <c r="A28" s="27" t="s">
        <v>150</v>
      </c>
      <c r="B28" s="67" t="s">
        <v>158</v>
      </c>
      <c r="C28" s="51"/>
      <c r="D28" s="117">
        <v>258794</v>
      </c>
      <c r="E28" s="117">
        <v>0</v>
      </c>
      <c r="F28" s="116"/>
      <c r="G28" s="54"/>
    </row>
    <row r="29" spans="1:7" s="87" customFormat="1" ht="14.25" x14ac:dyDescent="0.2">
      <c r="A29" s="93" t="s">
        <v>154</v>
      </c>
      <c r="B29" s="91" t="s">
        <v>167</v>
      </c>
      <c r="C29" s="94"/>
      <c r="D29" s="115"/>
      <c r="E29" s="115">
        <v>941240</v>
      </c>
      <c r="F29" s="122"/>
      <c r="G29" s="95"/>
    </row>
    <row r="30" spans="1:7" x14ac:dyDescent="0.25">
      <c r="A30" s="27"/>
      <c r="B30" s="28"/>
      <c r="C30" s="51"/>
      <c r="D30" s="117"/>
      <c r="E30" s="117"/>
      <c r="F30" s="116"/>
      <c r="G30" s="54"/>
    </row>
    <row r="31" spans="1:7" x14ac:dyDescent="0.25">
      <c r="A31" s="28"/>
      <c r="B31" s="28"/>
      <c r="C31" s="51"/>
      <c r="D31" s="117"/>
      <c r="E31" s="117"/>
      <c r="F31" s="116"/>
      <c r="G31" s="54"/>
    </row>
    <row r="32" spans="1:7" x14ac:dyDescent="0.25">
      <c r="A32" s="28"/>
      <c r="B32" s="28"/>
      <c r="C32" s="51"/>
      <c r="D32" s="117"/>
      <c r="E32" s="117"/>
      <c r="F32" s="116"/>
      <c r="G32" s="54"/>
    </row>
    <row r="33" spans="1:7" x14ac:dyDescent="0.25">
      <c r="A33" s="28"/>
      <c r="B33" s="28"/>
      <c r="C33" s="51"/>
      <c r="D33" s="117"/>
      <c r="E33" s="117"/>
      <c r="F33" s="116"/>
      <c r="G33" s="54"/>
    </row>
    <row r="34" spans="1:7" ht="15.75" x14ac:dyDescent="0.25">
      <c r="A34" s="62" t="s">
        <v>79</v>
      </c>
      <c r="B34" s="62"/>
      <c r="C34" s="48" t="s">
        <v>128</v>
      </c>
      <c r="D34" s="118">
        <f>SUM(D35:D40)</f>
        <v>179944</v>
      </c>
      <c r="E34" s="118">
        <f>SUM(E35:E40)</f>
        <v>205911</v>
      </c>
      <c r="F34" s="114">
        <f>D34+E34</f>
        <v>385855</v>
      </c>
      <c r="G34" s="54"/>
    </row>
    <row r="35" spans="1:7" x14ac:dyDescent="0.25">
      <c r="A35" s="27" t="s">
        <v>148</v>
      </c>
      <c r="B35" s="67" t="s">
        <v>158</v>
      </c>
      <c r="C35" s="51"/>
      <c r="D35" s="117">
        <v>126381</v>
      </c>
      <c r="E35" s="117">
        <v>0</v>
      </c>
      <c r="F35" s="116"/>
      <c r="G35" s="54"/>
    </row>
    <row r="36" spans="1:7" x14ac:dyDescent="0.25">
      <c r="A36" s="27" t="s">
        <v>149</v>
      </c>
      <c r="B36" s="67" t="s">
        <v>158</v>
      </c>
      <c r="C36" s="51"/>
      <c r="D36" s="117">
        <v>24808</v>
      </c>
      <c r="E36" s="117">
        <v>0</v>
      </c>
      <c r="F36" s="116"/>
      <c r="G36" s="54"/>
    </row>
    <row r="37" spans="1:7" x14ac:dyDescent="0.25">
      <c r="A37" s="27" t="s">
        <v>150</v>
      </c>
      <c r="B37" s="67" t="s">
        <v>158</v>
      </c>
      <c r="C37" s="54"/>
      <c r="D37" s="117">
        <v>28755</v>
      </c>
      <c r="E37" s="117">
        <v>0</v>
      </c>
      <c r="F37" s="116"/>
      <c r="G37" s="54"/>
    </row>
    <row r="38" spans="1:7" x14ac:dyDescent="0.25">
      <c r="A38" s="93" t="s">
        <v>153</v>
      </c>
      <c r="B38" s="91" t="s">
        <v>167</v>
      </c>
      <c r="C38" s="51"/>
      <c r="D38" s="119"/>
      <c r="E38" s="115">
        <v>101329</v>
      </c>
      <c r="F38" s="116"/>
      <c r="G38" s="54"/>
    </row>
    <row r="39" spans="1:7" s="87" customFormat="1" ht="14.25" x14ac:dyDescent="0.2">
      <c r="A39" s="93" t="s">
        <v>154</v>
      </c>
      <c r="B39" s="91" t="s">
        <v>167</v>
      </c>
      <c r="C39" s="94"/>
      <c r="D39" s="125"/>
      <c r="E39" s="115">
        <v>104582</v>
      </c>
      <c r="F39" s="98"/>
      <c r="G39" s="95"/>
    </row>
    <row r="40" spans="1:7" x14ac:dyDescent="0.25">
      <c r="A40" s="88"/>
      <c r="B40" s="90"/>
      <c r="C40" s="89"/>
      <c r="D40" s="75"/>
      <c r="E40" s="76"/>
      <c r="F40" s="55"/>
    </row>
    <row r="41" spans="1:7" ht="15.75" x14ac:dyDescent="0.25">
      <c r="A41" s="29" t="s">
        <v>81</v>
      </c>
      <c r="B41" s="28"/>
      <c r="C41" s="91" t="s">
        <v>140</v>
      </c>
      <c r="D41" s="74">
        <f>SUM(D43:D49)</f>
        <v>0</v>
      </c>
      <c r="E41" s="52">
        <f>SUM(E43:E49)</f>
        <v>0</v>
      </c>
      <c r="F41" s="50">
        <f>D41+E41</f>
        <v>0</v>
      </c>
    </row>
    <row r="42" spans="1:7" ht="15.75" x14ac:dyDescent="0.25">
      <c r="A42" s="105" t="s">
        <v>82</v>
      </c>
      <c r="B42" s="28"/>
      <c r="C42" s="28"/>
      <c r="D42" s="74"/>
      <c r="E42" s="52"/>
      <c r="F42" s="61"/>
    </row>
    <row r="43" spans="1:7" ht="15.75" x14ac:dyDescent="0.25">
      <c r="A43" s="105"/>
      <c r="B43" s="28"/>
      <c r="C43" s="28"/>
      <c r="D43" s="52"/>
      <c r="E43" s="52"/>
      <c r="F43" s="53"/>
    </row>
    <row r="44" spans="1:7" x14ac:dyDescent="0.25">
      <c r="A44" s="27"/>
      <c r="B44" s="28"/>
      <c r="C44" s="28"/>
      <c r="D44" s="52"/>
      <c r="E44" s="52"/>
      <c r="F44" s="53"/>
    </row>
    <row r="45" spans="1:7" x14ac:dyDescent="0.25">
      <c r="A45" s="27"/>
      <c r="B45" s="28"/>
      <c r="C45" s="54"/>
      <c r="D45" s="52"/>
      <c r="E45" s="52"/>
      <c r="F45" s="53"/>
    </row>
    <row r="46" spans="1:7" x14ac:dyDescent="0.25">
      <c r="A46" s="27"/>
      <c r="B46" s="28"/>
      <c r="C46" s="51"/>
      <c r="D46" s="52"/>
      <c r="E46" s="52"/>
      <c r="F46" s="53"/>
    </row>
    <row r="47" spans="1:7" x14ac:dyDescent="0.25">
      <c r="A47" s="28"/>
      <c r="B47" s="28"/>
      <c r="C47" s="51"/>
      <c r="D47" s="55"/>
      <c r="E47" s="55"/>
      <c r="F47" s="55"/>
    </row>
    <row r="48" spans="1:7" x14ac:dyDescent="0.25">
      <c r="A48" s="28"/>
      <c r="B48" s="28"/>
      <c r="C48" s="51"/>
      <c r="D48" s="55"/>
      <c r="E48" s="55"/>
      <c r="F48" s="55"/>
    </row>
    <row r="49" spans="1:8" x14ac:dyDescent="0.25">
      <c r="A49" s="28"/>
      <c r="B49" s="28"/>
      <c r="C49" s="51"/>
      <c r="D49" s="55"/>
      <c r="E49" s="55"/>
      <c r="F49" s="55"/>
    </row>
    <row r="50" spans="1:8" ht="15.75" x14ac:dyDescent="0.25">
      <c r="A50" s="147" t="s">
        <v>37</v>
      </c>
      <c r="B50" s="148"/>
      <c r="C50" s="148"/>
      <c r="D50" s="148"/>
      <c r="E50" s="149"/>
      <c r="F50" s="78">
        <f>SUM(E13,E20,E27,E34,E41)</f>
        <v>2059109</v>
      </c>
      <c r="H50" s="59"/>
    </row>
    <row r="51" spans="1:8" ht="15.75" x14ac:dyDescent="0.25">
      <c r="A51" s="147" t="s">
        <v>43</v>
      </c>
      <c r="B51" s="148"/>
      <c r="C51" s="148"/>
      <c r="D51" s="148"/>
      <c r="E51" s="149"/>
      <c r="F51" s="85">
        <f>SUM(F13,F20,F27,F34,F41)</f>
        <v>3858542</v>
      </c>
      <c r="H51" s="59"/>
    </row>
    <row r="52" spans="1:8" ht="15.75" x14ac:dyDescent="0.25">
      <c r="A52" s="34" t="s">
        <v>39</v>
      </c>
      <c r="B52" s="81"/>
      <c r="C52" s="28"/>
      <c r="D52" s="31"/>
      <c r="E52" s="31"/>
      <c r="F52" s="31"/>
    </row>
    <row r="53" spans="1:8" ht="15.75" x14ac:dyDescent="0.25">
      <c r="A53" s="21" t="s">
        <v>162</v>
      </c>
      <c r="B53" s="21"/>
      <c r="C53" s="108">
        <f ca="1">TODAY()</f>
        <v>45664</v>
      </c>
      <c r="D53" s="31"/>
      <c r="E53" s="31"/>
      <c r="F53" s="31"/>
    </row>
    <row r="54" spans="1:8" ht="15.75" x14ac:dyDescent="0.25">
      <c r="A54" s="33" t="s">
        <v>40</v>
      </c>
      <c r="B54" s="82"/>
      <c r="C54" s="33"/>
      <c r="D54" s="31"/>
      <c r="E54" s="31"/>
      <c r="F54" s="31"/>
    </row>
    <row r="55" spans="1:8" x14ac:dyDescent="0.25">
      <c r="D55" s="60"/>
      <c r="E55" s="60"/>
      <c r="F55" s="60"/>
    </row>
    <row r="56" spans="1:8" x14ac:dyDescent="0.25">
      <c r="D56" s="60"/>
      <c r="E56" s="60"/>
      <c r="F56" s="60"/>
    </row>
    <row r="57" spans="1:8" x14ac:dyDescent="0.25">
      <c r="D57" s="60"/>
      <c r="E57" s="60"/>
      <c r="F57" s="60"/>
    </row>
    <row r="58" spans="1:8" x14ac:dyDescent="0.25">
      <c r="D58" s="60"/>
      <c r="E58" s="60"/>
      <c r="F58" s="60"/>
    </row>
    <row r="59" spans="1:8" x14ac:dyDescent="0.25">
      <c r="D59" s="60"/>
      <c r="E59" s="60"/>
      <c r="F59" s="60"/>
    </row>
    <row r="60" spans="1:8" x14ac:dyDescent="0.25">
      <c r="D60" s="60"/>
      <c r="E60" s="60"/>
      <c r="F60" s="60"/>
    </row>
    <row r="61" spans="1:8" x14ac:dyDescent="0.25">
      <c r="D61" s="60"/>
      <c r="E61" s="60"/>
      <c r="F61" s="60"/>
    </row>
    <row r="62" spans="1:8" x14ac:dyDescent="0.25">
      <c r="D62" s="60"/>
      <c r="E62" s="60"/>
      <c r="F62" s="60"/>
    </row>
    <row r="63" spans="1:8" x14ac:dyDescent="0.25">
      <c r="D63" s="60"/>
      <c r="E63" s="60"/>
      <c r="F63" s="60"/>
    </row>
    <row r="64" spans="1:8" x14ac:dyDescent="0.25">
      <c r="D64" s="60"/>
      <c r="E64" s="60"/>
      <c r="F64" s="60"/>
    </row>
    <row r="65" spans="4:6" x14ac:dyDescent="0.25">
      <c r="D65" s="60"/>
      <c r="E65" s="60"/>
      <c r="F65" s="60"/>
    </row>
    <row r="66" spans="4:6" x14ac:dyDescent="0.25">
      <c r="D66" s="60"/>
      <c r="E66" s="60"/>
      <c r="F66" s="60"/>
    </row>
    <row r="67" spans="4:6" x14ac:dyDescent="0.25">
      <c r="D67" s="60"/>
      <c r="E67" s="60"/>
      <c r="F67" s="60"/>
    </row>
    <row r="68" spans="4:6" x14ac:dyDescent="0.25">
      <c r="D68" s="60"/>
      <c r="E68" s="60"/>
      <c r="F68" s="60"/>
    </row>
    <row r="69" spans="4:6" x14ac:dyDescent="0.25">
      <c r="D69" s="60"/>
      <c r="E69" s="60"/>
      <c r="F69" s="60"/>
    </row>
    <row r="70" spans="4:6" x14ac:dyDescent="0.25">
      <c r="D70" s="60"/>
      <c r="E70" s="60"/>
      <c r="F70" s="60"/>
    </row>
    <row r="71" spans="4:6" x14ac:dyDescent="0.25">
      <c r="D71" s="60"/>
      <c r="E71" s="60"/>
      <c r="F71" s="60"/>
    </row>
    <row r="72" spans="4:6" x14ac:dyDescent="0.25">
      <c r="D72" s="60"/>
      <c r="E72" s="60"/>
      <c r="F72" s="60"/>
    </row>
    <row r="73" spans="4:6" x14ac:dyDescent="0.25">
      <c r="D73" s="60"/>
      <c r="E73" s="60"/>
      <c r="F73" s="60"/>
    </row>
    <row r="74" spans="4:6" x14ac:dyDescent="0.25">
      <c r="D74" s="60"/>
      <c r="E74" s="60"/>
      <c r="F74" s="60"/>
    </row>
    <row r="75" spans="4:6" x14ac:dyDescent="0.25">
      <c r="D75" s="60"/>
      <c r="E75" s="60"/>
      <c r="F75" s="60"/>
    </row>
    <row r="76" spans="4:6" x14ac:dyDescent="0.25">
      <c r="D76" s="60"/>
      <c r="E76" s="60"/>
      <c r="F76" s="60"/>
    </row>
    <row r="77" spans="4:6" x14ac:dyDescent="0.25">
      <c r="D77" s="60"/>
      <c r="E77" s="60"/>
      <c r="F77" s="60"/>
    </row>
    <row r="78" spans="4:6" x14ac:dyDescent="0.25">
      <c r="D78" s="60"/>
      <c r="E78" s="60"/>
      <c r="F78" s="60"/>
    </row>
    <row r="79" spans="4:6" x14ac:dyDescent="0.25">
      <c r="D79" s="60"/>
      <c r="E79" s="60"/>
      <c r="F79" s="60"/>
    </row>
    <row r="80" spans="4:6" x14ac:dyDescent="0.25">
      <c r="D80" s="60"/>
      <c r="E80" s="60"/>
      <c r="F80" s="60"/>
    </row>
    <row r="81" spans="4:6" x14ac:dyDescent="0.25">
      <c r="D81" s="60"/>
      <c r="E81" s="60"/>
      <c r="F81" s="60"/>
    </row>
    <row r="82" spans="4:6" x14ac:dyDescent="0.25">
      <c r="D82" s="60"/>
      <c r="E82" s="60"/>
      <c r="F82" s="60"/>
    </row>
    <row r="83" spans="4:6" x14ac:dyDescent="0.25">
      <c r="D83" s="60"/>
      <c r="E83" s="60"/>
      <c r="F83" s="60"/>
    </row>
    <row r="84" spans="4:6" x14ac:dyDescent="0.25">
      <c r="D84" s="60"/>
      <c r="E84" s="60"/>
      <c r="F84" s="60"/>
    </row>
    <row r="85" spans="4:6" x14ac:dyDescent="0.25">
      <c r="D85" s="60"/>
      <c r="E85" s="60"/>
      <c r="F85" s="60"/>
    </row>
    <row r="86" spans="4:6" x14ac:dyDescent="0.25">
      <c r="D86" s="60"/>
      <c r="E86" s="60"/>
      <c r="F86" s="60"/>
    </row>
    <row r="87" spans="4:6" x14ac:dyDescent="0.25">
      <c r="D87" s="60"/>
      <c r="E87" s="60"/>
      <c r="F87" s="60"/>
    </row>
    <row r="88" spans="4:6" x14ac:dyDescent="0.25">
      <c r="D88" s="60"/>
      <c r="E88" s="60"/>
      <c r="F88" s="60"/>
    </row>
    <row r="89" spans="4:6" x14ac:dyDescent="0.25">
      <c r="D89" s="60"/>
      <c r="E89" s="60"/>
      <c r="F89" s="60"/>
    </row>
    <row r="90" spans="4:6" x14ac:dyDescent="0.25">
      <c r="D90" s="60"/>
      <c r="E90" s="60"/>
      <c r="F90" s="60"/>
    </row>
    <row r="91" spans="4:6" x14ac:dyDescent="0.25">
      <c r="D91" s="60"/>
      <c r="E91" s="60"/>
      <c r="F91" s="60"/>
    </row>
    <row r="92" spans="4:6" x14ac:dyDescent="0.25">
      <c r="D92" s="60"/>
      <c r="E92" s="60"/>
      <c r="F92" s="60"/>
    </row>
    <row r="93" spans="4:6" x14ac:dyDescent="0.25">
      <c r="D93" s="60"/>
      <c r="E93" s="60"/>
      <c r="F93" s="60"/>
    </row>
    <row r="94" spans="4:6" x14ac:dyDescent="0.25">
      <c r="D94" s="60"/>
      <c r="E94" s="60"/>
      <c r="F94" s="60"/>
    </row>
    <row r="95" spans="4:6" x14ac:dyDescent="0.25">
      <c r="D95" s="60"/>
      <c r="E95" s="60"/>
      <c r="F95" s="60"/>
    </row>
    <row r="96" spans="4:6" x14ac:dyDescent="0.25">
      <c r="D96" s="60"/>
      <c r="E96" s="60"/>
      <c r="F96" s="60"/>
    </row>
    <row r="97" spans="4:6" x14ac:dyDescent="0.25">
      <c r="D97" s="60"/>
      <c r="E97" s="60"/>
      <c r="F97" s="60"/>
    </row>
    <row r="98" spans="4:6" x14ac:dyDescent="0.25">
      <c r="D98" s="60"/>
      <c r="E98" s="60"/>
      <c r="F98" s="60"/>
    </row>
    <row r="99" spans="4:6" x14ac:dyDescent="0.25">
      <c r="D99" s="60"/>
      <c r="E99" s="60"/>
      <c r="F99" s="60"/>
    </row>
    <row r="100" spans="4:6" x14ac:dyDescent="0.25">
      <c r="D100" s="60"/>
      <c r="E100" s="60"/>
      <c r="F100" s="60"/>
    </row>
    <row r="101" spans="4:6" x14ac:dyDescent="0.25">
      <c r="D101" s="60"/>
      <c r="E101" s="60"/>
      <c r="F101" s="60"/>
    </row>
    <row r="102" spans="4:6" x14ac:dyDescent="0.25">
      <c r="D102" s="60"/>
      <c r="E102" s="60"/>
      <c r="F102" s="60"/>
    </row>
    <row r="103" spans="4:6" x14ac:dyDescent="0.25">
      <c r="D103" s="60"/>
      <c r="E103" s="60"/>
      <c r="F103" s="60"/>
    </row>
    <row r="104" spans="4:6" x14ac:dyDescent="0.25">
      <c r="D104" s="60"/>
      <c r="E104" s="60"/>
      <c r="F104" s="60"/>
    </row>
    <row r="105" spans="4:6" x14ac:dyDescent="0.25">
      <c r="D105" s="60"/>
      <c r="E105" s="60"/>
      <c r="F105" s="60"/>
    </row>
    <row r="106" spans="4:6" x14ac:dyDescent="0.25">
      <c r="D106" s="60"/>
      <c r="E106" s="60"/>
      <c r="F106" s="60"/>
    </row>
    <row r="107" spans="4:6" x14ac:dyDescent="0.25">
      <c r="D107" s="60"/>
      <c r="E107" s="60"/>
      <c r="F107" s="60"/>
    </row>
    <row r="108" spans="4:6" x14ac:dyDescent="0.25">
      <c r="D108" s="60"/>
      <c r="E108" s="60"/>
      <c r="F108" s="60"/>
    </row>
    <row r="109" spans="4:6" x14ac:dyDescent="0.25">
      <c r="D109" s="60"/>
      <c r="E109" s="60"/>
      <c r="F109" s="60"/>
    </row>
    <row r="110" spans="4:6" x14ac:dyDescent="0.25">
      <c r="D110" s="60"/>
      <c r="E110" s="60"/>
      <c r="F110" s="60"/>
    </row>
    <row r="111" spans="4:6" x14ac:dyDescent="0.25">
      <c r="D111" s="60"/>
      <c r="E111" s="60"/>
      <c r="F111" s="60"/>
    </row>
    <row r="112" spans="4:6" x14ac:dyDescent="0.25">
      <c r="D112" s="60"/>
      <c r="E112" s="60"/>
      <c r="F112" s="60"/>
    </row>
    <row r="113" spans="4:6" x14ac:dyDescent="0.25">
      <c r="D113" s="60"/>
      <c r="E113" s="60"/>
      <c r="F113" s="60"/>
    </row>
    <row r="114" spans="4:6" x14ac:dyDescent="0.25">
      <c r="D114" s="60"/>
      <c r="E114" s="60"/>
      <c r="F114" s="60"/>
    </row>
    <row r="115" spans="4:6" x14ac:dyDescent="0.25">
      <c r="D115" s="60"/>
      <c r="E115" s="60"/>
      <c r="F115" s="60"/>
    </row>
    <row r="116" spans="4:6" x14ac:dyDescent="0.25">
      <c r="D116" s="60"/>
      <c r="E116" s="60"/>
      <c r="F116" s="60"/>
    </row>
    <row r="117" spans="4:6" x14ac:dyDescent="0.25">
      <c r="D117" s="60"/>
      <c r="E117" s="60"/>
      <c r="F117" s="60"/>
    </row>
    <row r="118" spans="4:6" x14ac:dyDescent="0.25">
      <c r="D118" s="60"/>
      <c r="E118" s="60"/>
      <c r="F118" s="60"/>
    </row>
    <row r="119" spans="4:6" x14ac:dyDescent="0.25">
      <c r="D119" s="60"/>
      <c r="E119" s="60"/>
      <c r="F119" s="60"/>
    </row>
    <row r="120" spans="4:6" x14ac:dyDescent="0.25">
      <c r="D120" s="60"/>
      <c r="E120" s="60"/>
      <c r="F120" s="60"/>
    </row>
    <row r="121" spans="4:6" x14ac:dyDescent="0.25">
      <c r="D121" s="60"/>
      <c r="E121" s="60"/>
      <c r="F121" s="60"/>
    </row>
    <row r="122" spans="4:6" x14ac:dyDescent="0.25">
      <c r="D122" s="60"/>
      <c r="E122" s="60"/>
      <c r="F122" s="60"/>
    </row>
    <row r="123" spans="4:6" x14ac:dyDescent="0.25">
      <c r="D123" s="60"/>
      <c r="E123" s="60"/>
      <c r="F123" s="60"/>
    </row>
    <row r="124" spans="4:6" x14ac:dyDescent="0.25">
      <c r="D124" s="60"/>
      <c r="E124" s="60"/>
      <c r="F124" s="60"/>
    </row>
    <row r="125" spans="4:6" x14ac:dyDescent="0.25">
      <c r="D125" s="60"/>
      <c r="E125" s="60"/>
      <c r="F125" s="60"/>
    </row>
    <row r="126" spans="4:6" x14ac:dyDescent="0.25">
      <c r="D126" s="60"/>
      <c r="E126" s="60"/>
      <c r="F126" s="60"/>
    </row>
    <row r="127" spans="4:6" x14ac:dyDescent="0.25">
      <c r="D127" s="60"/>
      <c r="E127" s="60"/>
      <c r="F127" s="60"/>
    </row>
    <row r="128" spans="4:6" x14ac:dyDescent="0.25">
      <c r="D128" s="60"/>
      <c r="E128" s="60"/>
      <c r="F128" s="60"/>
    </row>
    <row r="129" spans="4:6" x14ac:dyDescent="0.25">
      <c r="D129" s="60"/>
      <c r="E129" s="60"/>
      <c r="F129" s="60"/>
    </row>
    <row r="130" spans="4:6" x14ac:dyDescent="0.25">
      <c r="D130" s="60"/>
      <c r="E130" s="60"/>
      <c r="F130" s="60"/>
    </row>
    <row r="131" spans="4:6" x14ac:dyDescent="0.25">
      <c r="D131" s="60"/>
      <c r="E131" s="60"/>
      <c r="F131" s="60"/>
    </row>
    <row r="132" spans="4:6" x14ac:dyDescent="0.25">
      <c r="D132" s="60"/>
      <c r="E132" s="60"/>
      <c r="F132" s="60"/>
    </row>
    <row r="133" spans="4:6" x14ac:dyDescent="0.25">
      <c r="D133" s="60"/>
      <c r="E133" s="60"/>
      <c r="F133" s="60"/>
    </row>
    <row r="134" spans="4:6" x14ac:dyDescent="0.25">
      <c r="D134" s="60"/>
      <c r="E134" s="60"/>
      <c r="F134" s="60"/>
    </row>
    <row r="135" spans="4:6" x14ac:dyDescent="0.25">
      <c r="D135" s="60"/>
      <c r="E135" s="60"/>
      <c r="F135" s="60"/>
    </row>
    <row r="136" spans="4:6" x14ac:dyDescent="0.25">
      <c r="D136" s="60"/>
      <c r="E136" s="60"/>
      <c r="F136" s="60"/>
    </row>
    <row r="137" spans="4:6" x14ac:dyDescent="0.25">
      <c r="D137" s="60"/>
      <c r="E137" s="60"/>
      <c r="F137" s="60"/>
    </row>
    <row r="138" spans="4:6" x14ac:dyDescent="0.25">
      <c r="D138" s="60"/>
      <c r="E138" s="60"/>
      <c r="F138" s="60"/>
    </row>
    <row r="139" spans="4:6" x14ac:dyDescent="0.25">
      <c r="D139" s="60"/>
      <c r="E139" s="60"/>
      <c r="F139" s="60"/>
    </row>
    <row r="140" spans="4:6" x14ac:dyDescent="0.25">
      <c r="D140" s="60"/>
      <c r="E140" s="60"/>
      <c r="F140" s="60"/>
    </row>
    <row r="141" spans="4:6" x14ac:dyDescent="0.25">
      <c r="D141" s="60"/>
      <c r="E141" s="60"/>
      <c r="F141" s="60"/>
    </row>
    <row r="142" spans="4:6" x14ac:dyDescent="0.25">
      <c r="D142" s="60"/>
      <c r="E142" s="60"/>
      <c r="F142" s="60"/>
    </row>
    <row r="143" spans="4:6" x14ac:dyDescent="0.25">
      <c r="D143" s="60"/>
      <c r="E143" s="60"/>
      <c r="F143" s="60"/>
    </row>
    <row r="144" spans="4:6" x14ac:dyDescent="0.25">
      <c r="D144" s="60"/>
      <c r="E144" s="60"/>
      <c r="F144" s="60"/>
    </row>
    <row r="145" spans="4:6" x14ac:dyDescent="0.25">
      <c r="D145" s="60"/>
      <c r="E145" s="60"/>
      <c r="F145" s="60"/>
    </row>
    <row r="146" spans="4:6" x14ac:dyDescent="0.25">
      <c r="D146" s="60"/>
      <c r="E146" s="60"/>
      <c r="F146" s="60"/>
    </row>
    <row r="147" spans="4:6" x14ac:dyDescent="0.25">
      <c r="D147" s="60"/>
      <c r="E147" s="60"/>
      <c r="F147" s="60"/>
    </row>
  </sheetData>
  <mergeCells count="2">
    <mergeCell ref="A50:E50"/>
    <mergeCell ref="A51:E51"/>
  </mergeCells>
  <pageMargins left="0.25" right="0.25" top="0.75" bottom="0.75" header="0.3" footer="0.3"/>
  <pageSetup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0299D-FD50-4879-98A8-7606979EF2E1}">
  <sheetPr codeName="Sheet8">
    <pageSetUpPr fitToPage="1"/>
  </sheetPr>
  <dimension ref="A1:H146"/>
  <sheetViews>
    <sheetView zoomScale="90" zoomScaleNormal="90" workbookViewId="0"/>
  </sheetViews>
  <sheetFormatPr defaultColWidth="8.85546875" defaultRowHeight="15" x14ac:dyDescent="0.25"/>
  <cols>
    <col min="1" max="1" width="52.5703125" style="36" customWidth="1"/>
    <col min="2" max="2" width="19" style="36" customWidth="1"/>
    <col min="3" max="6" width="19.42578125" style="36" customWidth="1"/>
    <col min="7" max="7" width="8.85546875" style="36"/>
    <col min="8" max="8" width="12.42578125" style="36" bestFit="1" customWidth="1"/>
    <col min="9" max="16384" width="8.85546875" style="36"/>
  </cols>
  <sheetData>
    <row r="1" spans="1:6" ht="15.75" x14ac:dyDescent="0.25">
      <c r="A1" s="21" t="s">
        <v>42</v>
      </c>
      <c r="B1" s="21"/>
    </row>
    <row r="2" spans="1:6" ht="15.75" x14ac:dyDescent="0.25">
      <c r="A2" s="22" t="s">
        <v>51</v>
      </c>
      <c r="B2" s="22"/>
      <c r="C2" s="33"/>
      <c r="D2" s="33"/>
      <c r="E2" s="33"/>
      <c r="F2" s="33"/>
    </row>
    <row r="3" spans="1:6" ht="15.75" x14ac:dyDescent="0.25">
      <c r="A3" s="22" t="s">
        <v>52</v>
      </c>
      <c r="B3" s="22"/>
      <c r="C3" s="33"/>
      <c r="D3" s="33"/>
      <c r="E3" s="33"/>
      <c r="F3" s="33"/>
    </row>
    <row r="4" spans="1:6" ht="15.75" x14ac:dyDescent="0.25">
      <c r="A4" s="103" t="s">
        <v>164</v>
      </c>
      <c r="B4" s="23"/>
      <c r="C4" s="33"/>
      <c r="D4" s="33"/>
      <c r="E4" s="33"/>
      <c r="F4" s="37"/>
    </row>
    <row r="5" spans="1:6" ht="15.75" x14ac:dyDescent="0.25">
      <c r="A5" s="103" t="s">
        <v>165</v>
      </c>
      <c r="B5" s="23"/>
      <c r="C5" s="33"/>
      <c r="D5" s="33"/>
      <c r="E5" s="33"/>
      <c r="F5" s="37"/>
    </row>
    <row r="6" spans="1:6" ht="15.75" x14ac:dyDescent="0.25">
      <c r="A6" s="103" t="s">
        <v>166</v>
      </c>
      <c r="B6" s="23"/>
      <c r="C6" s="33"/>
      <c r="D6" s="33"/>
      <c r="E6" s="33"/>
      <c r="F6" s="37"/>
    </row>
    <row r="7" spans="1:6" ht="15.75" x14ac:dyDescent="0.25">
      <c r="A7" s="103" t="s">
        <v>74</v>
      </c>
      <c r="B7" s="23"/>
      <c r="C7" s="38"/>
      <c r="D7" s="39"/>
      <c r="E7" s="40"/>
      <c r="F7" s="39"/>
    </row>
    <row r="8" spans="1:6" ht="15.75" x14ac:dyDescent="0.25">
      <c r="A8" s="103" t="s">
        <v>41</v>
      </c>
      <c r="B8" s="24"/>
      <c r="C8" s="38"/>
      <c r="D8" s="39"/>
      <c r="E8" s="40"/>
      <c r="F8" s="39"/>
    </row>
    <row r="9" spans="1:6" ht="14.45" customHeight="1" thickBot="1" x14ac:dyDescent="0.3">
      <c r="A9" s="25"/>
      <c r="B9" s="25" t="s">
        <v>155</v>
      </c>
      <c r="C9" s="41"/>
      <c r="D9" s="42"/>
      <c r="E9" s="43"/>
      <c r="F9" s="42"/>
    </row>
    <row r="10" spans="1:6" ht="29.25" customHeight="1" thickTop="1" thickBot="1" x14ac:dyDescent="0.3">
      <c r="A10" s="44" t="s">
        <v>34</v>
      </c>
      <c r="B10" s="44" t="s">
        <v>75</v>
      </c>
      <c r="C10" s="44" t="s">
        <v>35</v>
      </c>
      <c r="D10" s="45" t="s">
        <v>36</v>
      </c>
      <c r="E10" s="44" t="s">
        <v>37</v>
      </c>
      <c r="F10" s="45" t="s">
        <v>38</v>
      </c>
    </row>
    <row r="11" spans="1:6" ht="14.45" customHeight="1" thickTop="1" x14ac:dyDescent="0.25">
      <c r="A11" s="46"/>
      <c r="B11" s="46"/>
      <c r="C11" s="46"/>
      <c r="D11" s="47"/>
      <c r="E11" s="46"/>
      <c r="F11" s="47"/>
    </row>
    <row r="12" spans="1:6" ht="15.75" x14ac:dyDescent="0.25">
      <c r="A12" s="62" t="s">
        <v>76</v>
      </c>
      <c r="B12" s="62"/>
      <c r="C12" s="48" t="s">
        <v>93</v>
      </c>
      <c r="D12" s="49">
        <f>SUM(D13:D18)</f>
        <v>2882127</v>
      </c>
      <c r="E12" s="49">
        <f>SUM(E13:E18)</f>
        <v>0</v>
      </c>
      <c r="F12" s="114">
        <f>D12+E12</f>
        <v>2882127</v>
      </c>
    </row>
    <row r="13" spans="1:6" s="87" customFormat="1" x14ac:dyDescent="0.25">
      <c r="A13" s="27" t="s">
        <v>148</v>
      </c>
      <c r="B13" s="67" t="s">
        <v>156</v>
      </c>
      <c r="C13" s="51"/>
      <c r="D13" s="117">
        <v>2882127</v>
      </c>
      <c r="E13" s="115">
        <v>0</v>
      </c>
      <c r="F13" s="122"/>
    </row>
    <row r="14" spans="1:6" x14ac:dyDescent="0.25">
      <c r="A14" s="27"/>
      <c r="B14" s="27"/>
      <c r="C14" s="51"/>
      <c r="D14" s="117"/>
      <c r="E14" s="117"/>
      <c r="F14" s="116"/>
    </row>
    <row r="15" spans="1:6" x14ac:dyDescent="0.25">
      <c r="A15" s="28"/>
      <c r="B15" s="28"/>
      <c r="C15" s="51"/>
      <c r="D15" s="117"/>
      <c r="E15" s="117"/>
      <c r="F15" s="116"/>
    </row>
    <row r="16" spans="1:6" x14ac:dyDescent="0.25">
      <c r="A16" s="28"/>
      <c r="B16" s="28"/>
      <c r="C16" s="51"/>
      <c r="D16" s="117"/>
      <c r="E16" s="117"/>
      <c r="F16" s="116"/>
    </row>
    <row r="17" spans="1:7" ht="15" customHeight="1" x14ac:dyDescent="0.25">
      <c r="A17" s="28"/>
      <c r="B17" s="28"/>
      <c r="C17" s="51"/>
      <c r="D17" s="117"/>
      <c r="E17" s="117"/>
      <c r="F17" s="116"/>
    </row>
    <row r="18" spans="1:7" ht="15" customHeight="1" x14ac:dyDescent="0.25">
      <c r="A18" s="28"/>
      <c r="B18" s="28"/>
      <c r="C18" s="51"/>
      <c r="D18" s="117"/>
      <c r="E18" s="117"/>
      <c r="F18" s="116"/>
    </row>
    <row r="19" spans="1:7" ht="15.75" x14ac:dyDescent="0.25">
      <c r="A19" s="62" t="s">
        <v>77</v>
      </c>
      <c r="B19" s="62"/>
      <c r="C19" s="48" t="s">
        <v>105</v>
      </c>
      <c r="D19" s="118">
        <f>SUM(D20:D24)</f>
        <v>537360</v>
      </c>
      <c r="E19" s="118">
        <f>SUM(E20:E24)</f>
        <v>2194872</v>
      </c>
      <c r="F19" s="114">
        <f>D19+E19</f>
        <v>2732232</v>
      </c>
    </row>
    <row r="20" spans="1:7" s="87" customFormat="1" x14ac:dyDescent="0.25">
      <c r="A20" s="27" t="s">
        <v>149</v>
      </c>
      <c r="B20" s="67" t="s">
        <v>158</v>
      </c>
      <c r="C20" s="51"/>
      <c r="D20" s="117">
        <v>537360</v>
      </c>
      <c r="E20" s="115">
        <v>0</v>
      </c>
      <c r="F20" s="122"/>
    </row>
    <row r="21" spans="1:7" x14ac:dyDescent="0.25">
      <c r="A21" s="93" t="s">
        <v>153</v>
      </c>
      <c r="B21" s="91" t="s">
        <v>167</v>
      </c>
      <c r="C21" s="51"/>
      <c r="D21" s="117"/>
      <c r="E21" s="115">
        <v>2194872</v>
      </c>
      <c r="F21" s="116"/>
    </row>
    <row r="22" spans="1:7" x14ac:dyDescent="0.25">
      <c r="A22" s="28"/>
      <c r="B22" s="28"/>
      <c r="C22" s="51"/>
      <c r="D22" s="117"/>
      <c r="E22" s="117"/>
      <c r="F22" s="116"/>
    </row>
    <row r="23" spans="1:7" x14ac:dyDescent="0.25">
      <c r="A23" s="28"/>
      <c r="B23" s="28"/>
      <c r="C23" s="51"/>
      <c r="D23" s="117"/>
      <c r="E23" s="117"/>
      <c r="F23" s="116"/>
    </row>
    <row r="24" spans="1:7" x14ac:dyDescent="0.25">
      <c r="A24" s="28"/>
      <c r="B24" s="28"/>
      <c r="C24" s="51"/>
      <c r="D24" s="117"/>
      <c r="E24" s="117"/>
      <c r="F24" s="116"/>
    </row>
    <row r="25" spans="1:7" x14ac:dyDescent="0.25">
      <c r="A25" s="28"/>
      <c r="B25" s="28"/>
      <c r="C25" s="51"/>
      <c r="D25" s="117"/>
      <c r="E25" s="117"/>
      <c r="F25" s="116"/>
    </row>
    <row r="26" spans="1:7" ht="15.75" x14ac:dyDescent="0.25">
      <c r="A26" s="62" t="s">
        <v>78</v>
      </c>
      <c r="B26" s="62"/>
      <c r="C26" s="48" t="s">
        <v>117</v>
      </c>
      <c r="D26" s="118">
        <f>SUM(D27:D32)</f>
        <v>593804</v>
      </c>
      <c r="E26" s="118">
        <f>SUM(E27:E32)</f>
        <v>2159673</v>
      </c>
      <c r="F26" s="114">
        <f>D26+E26</f>
        <v>2753477</v>
      </c>
    </row>
    <row r="27" spans="1:7" s="87" customFormat="1" x14ac:dyDescent="0.25">
      <c r="A27" s="27" t="s">
        <v>150</v>
      </c>
      <c r="B27" s="67" t="s">
        <v>158</v>
      </c>
      <c r="C27" s="51"/>
      <c r="D27" s="117">
        <v>593804</v>
      </c>
      <c r="E27" s="115">
        <v>0</v>
      </c>
      <c r="F27" s="122"/>
    </row>
    <row r="28" spans="1:7" s="87" customFormat="1" ht="14.25" x14ac:dyDescent="0.2">
      <c r="A28" s="93" t="s">
        <v>154</v>
      </c>
      <c r="B28" s="91" t="s">
        <v>167</v>
      </c>
      <c r="C28" s="94"/>
      <c r="D28" s="115"/>
      <c r="E28" s="115">
        <v>2159673</v>
      </c>
      <c r="F28" s="122"/>
      <c r="G28" s="95"/>
    </row>
    <row r="29" spans="1:7" x14ac:dyDescent="0.25">
      <c r="A29" s="27"/>
      <c r="B29" s="27"/>
      <c r="C29" s="51"/>
      <c r="D29" s="117"/>
      <c r="E29" s="117"/>
      <c r="F29" s="116"/>
      <c r="G29" s="54"/>
    </row>
    <row r="30" spans="1:7" x14ac:dyDescent="0.25">
      <c r="A30" s="28"/>
      <c r="B30" s="28"/>
      <c r="C30" s="51"/>
      <c r="D30" s="117"/>
      <c r="E30" s="117"/>
      <c r="F30" s="116"/>
      <c r="G30" s="54"/>
    </row>
    <row r="31" spans="1:7" x14ac:dyDescent="0.25">
      <c r="A31" s="28"/>
      <c r="B31" s="28"/>
      <c r="C31" s="51"/>
      <c r="D31" s="117"/>
      <c r="E31" s="117"/>
      <c r="F31" s="116"/>
      <c r="G31" s="54"/>
    </row>
    <row r="32" spans="1:7" x14ac:dyDescent="0.25">
      <c r="A32" s="28"/>
      <c r="B32" s="28"/>
      <c r="C32" s="51"/>
      <c r="D32" s="117"/>
      <c r="E32" s="117"/>
      <c r="F32" s="116"/>
      <c r="G32" s="54"/>
    </row>
    <row r="33" spans="1:7" ht="15.75" x14ac:dyDescent="0.25">
      <c r="A33" s="62" t="s">
        <v>79</v>
      </c>
      <c r="B33" s="62"/>
      <c r="C33" s="48" t="s">
        <v>129</v>
      </c>
      <c r="D33" s="118">
        <f>SUM(D34:D39)</f>
        <v>445921</v>
      </c>
      <c r="E33" s="118">
        <f>SUM(E34:E39)</f>
        <v>483839</v>
      </c>
      <c r="F33" s="114">
        <f>D33+E33</f>
        <v>929760</v>
      </c>
      <c r="G33" s="54"/>
    </row>
    <row r="34" spans="1:7" s="87" customFormat="1" x14ac:dyDescent="0.25">
      <c r="A34" s="27" t="s">
        <v>148</v>
      </c>
      <c r="B34" s="67" t="s">
        <v>158</v>
      </c>
      <c r="C34" s="51"/>
      <c r="D34" s="117">
        <v>320236</v>
      </c>
      <c r="E34" s="115">
        <v>0</v>
      </c>
      <c r="F34" s="122"/>
      <c r="G34" s="95"/>
    </row>
    <row r="35" spans="1:7" s="87" customFormat="1" x14ac:dyDescent="0.25">
      <c r="A35" s="27" t="s">
        <v>149</v>
      </c>
      <c r="B35" s="67" t="s">
        <v>158</v>
      </c>
      <c r="C35" s="51"/>
      <c r="D35" s="117">
        <v>59707</v>
      </c>
      <c r="E35" s="115">
        <v>0</v>
      </c>
      <c r="F35" s="122"/>
      <c r="G35" s="95"/>
    </row>
    <row r="36" spans="1:7" s="87" customFormat="1" x14ac:dyDescent="0.25">
      <c r="A36" s="27" t="s">
        <v>150</v>
      </c>
      <c r="B36" s="67" t="s">
        <v>158</v>
      </c>
      <c r="C36" s="54"/>
      <c r="D36" s="117">
        <v>65978</v>
      </c>
      <c r="E36" s="115">
        <v>0</v>
      </c>
      <c r="F36" s="122"/>
      <c r="G36" s="95"/>
    </row>
    <row r="37" spans="1:7" x14ac:dyDescent="0.25">
      <c r="A37" s="93" t="s">
        <v>153</v>
      </c>
      <c r="B37" s="91" t="s">
        <v>167</v>
      </c>
      <c r="C37" s="51"/>
      <c r="D37" s="119"/>
      <c r="E37" s="115">
        <v>243875</v>
      </c>
      <c r="F37" s="116"/>
      <c r="G37" s="54"/>
    </row>
    <row r="38" spans="1:7" s="87" customFormat="1" ht="14.25" x14ac:dyDescent="0.2">
      <c r="A38" s="93" t="s">
        <v>154</v>
      </c>
      <c r="B38" s="91" t="s">
        <v>167</v>
      </c>
      <c r="C38" s="94"/>
      <c r="D38" s="125"/>
      <c r="E38" s="115">
        <v>239964</v>
      </c>
      <c r="F38" s="98"/>
      <c r="G38" s="95"/>
    </row>
    <row r="39" spans="1:7" x14ac:dyDescent="0.25">
      <c r="A39" s="88"/>
      <c r="B39" s="88"/>
      <c r="C39" s="89"/>
      <c r="D39" s="75"/>
      <c r="E39" s="76"/>
      <c r="F39" s="55"/>
      <c r="G39" s="54"/>
    </row>
    <row r="40" spans="1:7" ht="15.75" x14ac:dyDescent="0.25">
      <c r="A40" s="87" t="s">
        <v>81</v>
      </c>
      <c r="C40" s="92" t="s">
        <v>170</v>
      </c>
      <c r="D40" s="74">
        <f>SUM(D42:D46)</f>
        <v>0</v>
      </c>
      <c r="E40" s="52">
        <f>SUM(E42:E46)</f>
        <v>0</v>
      </c>
      <c r="F40" s="50">
        <f>D40+E40</f>
        <v>0</v>
      </c>
    </row>
    <row r="41" spans="1:7" x14ac:dyDescent="0.25">
      <c r="A41" s="27" t="s">
        <v>82</v>
      </c>
      <c r="B41" s="51"/>
      <c r="D41" s="52"/>
      <c r="E41" s="52"/>
      <c r="F41" s="53"/>
    </row>
    <row r="42" spans="1:7" x14ac:dyDescent="0.25">
      <c r="A42" s="27"/>
      <c r="B42" s="51"/>
      <c r="D42" s="52"/>
      <c r="E42" s="74"/>
      <c r="F42" s="53"/>
    </row>
    <row r="43" spans="1:7" x14ac:dyDescent="0.25">
      <c r="A43" s="101"/>
      <c r="B43" s="124"/>
      <c r="D43" s="52"/>
      <c r="E43" s="52"/>
      <c r="F43" s="53"/>
    </row>
    <row r="44" spans="1:7" x14ac:dyDescent="0.25">
      <c r="A44" s="101"/>
      <c r="D44" s="52"/>
      <c r="E44" s="52"/>
      <c r="F44" s="53"/>
    </row>
    <row r="45" spans="1:7" x14ac:dyDescent="0.25">
      <c r="A45" s="27"/>
      <c r="B45" s="28"/>
      <c r="C45" s="51"/>
      <c r="D45" s="55"/>
      <c r="E45" s="55"/>
      <c r="F45" s="55"/>
    </row>
    <row r="46" spans="1:7" x14ac:dyDescent="0.25">
      <c r="A46" s="28"/>
      <c r="B46" s="28"/>
      <c r="C46" s="51"/>
      <c r="D46" s="55"/>
      <c r="E46" s="55"/>
      <c r="F46" s="55"/>
    </row>
    <row r="47" spans="1:7" ht="15.75" x14ac:dyDescent="0.25">
      <c r="A47" s="21"/>
      <c r="B47" s="83"/>
      <c r="C47" s="33"/>
      <c r="D47" s="31"/>
      <c r="E47" s="84"/>
      <c r="F47" s="84"/>
    </row>
    <row r="48" spans="1:7" ht="15.75" x14ac:dyDescent="0.25">
      <c r="A48" s="147" t="s">
        <v>37</v>
      </c>
      <c r="B48" s="148"/>
      <c r="C48" s="148"/>
      <c r="D48" s="148"/>
      <c r="E48" s="149"/>
      <c r="F48" s="78">
        <f>SUM(E12,E19,E26,E33,E40)</f>
        <v>4838384</v>
      </c>
    </row>
    <row r="49" spans="1:8" ht="15.75" x14ac:dyDescent="0.25">
      <c r="A49" s="147" t="s">
        <v>43</v>
      </c>
      <c r="B49" s="148"/>
      <c r="C49" s="148"/>
      <c r="D49" s="148"/>
      <c r="E49" s="149"/>
      <c r="F49" s="85">
        <f>SUM(F12,F19,F26,F33,F40)</f>
        <v>9297596</v>
      </c>
      <c r="H49" s="59"/>
    </row>
    <row r="50" spans="1:8" ht="15.75" x14ac:dyDescent="0.25">
      <c r="A50" s="26"/>
      <c r="B50" s="33"/>
      <c r="C50" s="107"/>
      <c r="D50" s="31"/>
      <c r="E50" s="26"/>
      <c r="F50" s="61"/>
      <c r="H50" s="59"/>
    </row>
    <row r="51" spans="1:8" ht="15.75" x14ac:dyDescent="0.25">
      <c r="A51" s="34" t="s">
        <v>39</v>
      </c>
      <c r="B51" s="33"/>
      <c r="C51" s="107">
        <f ca="1">TODAY()</f>
        <v>45664</v>
      </c>
      <c r="D51" s="31"/>
      <c r="E51" s="31"/>
      <c r="F51" s="31"/>
    </row>
    <row r="52" spans="1:8" ht="15.75" x14ac:dyDescent="0.25">
      <c r="A52" s="21" t="s">
        <v>162</v>
      </c>
      <c r="B52" s="21"/>
      <c r="C52" s="32"/>
      <c r="D52" s="31"/>
      <c r="E52" s="31"/>
      <c r="F52" s="31"/>
    </row>
    <row r="53" spans="1:8" ht="15.75" x14ac:dyDescent="0.25">
      <c r="A53" s="33" t="s">
        <v>40</v>
      </c>
      <c r="B53" s="33"/>
      <c r="C53" s="33"/>
      <c r="D53" s="31"/>
      <c r="E53" s="31"/>
      <c r="F53" s="31"/>
    </row>
    <row r="54" spans="1:8" x14ac:dyDescent="0.25">
      <c r="D54" s="60"/>
      <c r="E54" s="60"/>
      <c r="F54" s="60"/>
    </row>
    <row r="55" spans="1:8" x14ac:dyDescent="0.25">
      <c r="D55" s="60"/>
      <c r="E55" s="60"/>
      <c r="F55" s="60"/>
    </row>
    <row r="56" spans="1:8" x14ac:dyDescent="0.25">
      <c r="D56" s="60"/>
      <c r="E56" s="60"/>
      <c r="F56" s="60"/>
    </row>
    <row r="57" spans="1:8" x14ac:dyDescent="0.25">
      <c r="D57" s="60"/>
      <c r="E57" s="60"/>
      <c r="F57" s="60"/>
    </row>
    <row r="58" spans="1:8" x14ac:dyDescent="0.25">
      <c r="D58" s="60"/>
      <c r="E58" s="60"/>
      <c r="F58" s="60"/>
    </row>
    <row r="59" spans="1:8" x14ac:dyDescent="0.25">
      <c r="D59" s="60"/>
      <c r="E59" s="60"/>
      <c r="F59" s="60"/>
    </row>
    <row r="60" spans="1:8" x14ac:dyDescent="0.25">
      <c r="D60" s="60"/>
      <c r="E60" s="60"/>
      <c r="F60" s="60"/>
    </row>
    <row r="61" spans="1:8" x14ac:dyDescent="0.25">
      <c r="D61" s="60"/>
      <c r="E61" s="60"/>
      <c r="F61" s="60"/>
    </row>
    <row r="62" spans="1:8" x14ac:dyDescent="0.25">
      <c r="D62" s="60"/>
      <c r="E62" s="60"/>
      <c r="F62" s="60"/>
    </row>
    <row r="63" spans="1:8" x14ac:dyDescent="0.25">
      <c r="D63" s="60"/>
      <c r="E63" s="60"/>
      <c r="F63" s="60"/>
    </row>
    <row r="64" spans="1:8" x14ac:dyDescent="0.25">
      <c r="D64" s="60"/>
      <c r="E64" s="60"/>
      <c r="F64" s="60"/>
    </row>
    <row r="65" spans="4:6" x14ac:dyDescent="0.25">
      <c r="D65" s="60"/>
      <c r="E65" s="60"/>
      <c r="F65" s="60"/>
    </row>
    <row r="66" spans="4:6" x14ac:dyDescent="0.25">
      <c r="D66" s="60"/>
      <c r="E66" s="60"/>
      <c r="F66" s="60"/>
    </row>
    <row r="67" spans="4:6" x14ac:dyDescent="0.25">
      <c r="D67" s="60"/>
      <c r="E67" s="60"/>
      <c r="F67" s="60"/>
    </row>
    <row r="68" spans="4:6" x14ac:dyDescent="0.25">
      <c r="D68" s="60"/>
      <c r="E68" s="60"/>
      <c r="F68" s="60"/>
    </row>
    <row r="69" spans="4:6" x14ac:dyDescent="0.25">
      <c r="D69" s="60"/>
      <c r="E69" s="60"/>
      <c r="F69" s="60"/>
    </row>
    <row r="70" spans="4:6" x14ac:dyDescent="0.25">
      <c r="D70" s="60"/>
      <c r="E70" s="60"/>
      <c r="F70" s="60"/>
    </row>
    <row r="71" spans="4:6" x14ac:dyDescent="0.25">
      <c r="D71" s="60"/>
      <c r="E71" s="60"/>
      <c r="F71" s="60"/>
    </row>
    <row r="72" spans="4:6" x14ac:dyDescent="0.25">
      <c r="D72" s="60"/>
      <c r="E72" s="60"/>
      <c r="F72" s="60"/>
    </row>
    <row r="73" spans="4:6" x14ac:dyDescent="0.25">
      <c r="D73" s="60"/>
      <c r="E73" s="60"/>
      <c r="F73" s="60"/>
    </row>
    <row r="74" spans="4:6" x14ac:dyDescent="0.25">
      <c r="D74" s="60"/>
      <c r="E74" s="60"/>
      <c r="F74" s="60"/>
    </row>
    <row r="75" spans="4:6" x14ac:dyDescent="0.25">
      <c r="D75" s="60"/>
      <c r="E75" s="60"/>
      <c r="F75" s="60"/>
    </row>
    <row r="76" spans="4:6" x14ac:dyDescent="0.25">
      <c r="D76" s="60"/>
      <c r="E76" s="60"/>
      <c r="F76" s="60"/>
    </row>
    <row r="77" spans="4:6" x14ac:dyDescent="0.25">
      <c r="D77" s="60"/>
      <c r="E77" s="60"/>
      <c r="F77" s="60"/>
    </row>
    <row r="78" spans="4:6" x14ac:dyDescent="0.25">
      <c r="D78" s="60"/>
      <c r="E78" s="60"/>
      <c r="F78" s="60"/>
    </row>
    <row r="79" spans="4:6" x14ac:dyDescent="0.25">
      <c r="D79" s="60"/>
      <c r="E79" s="60"/>
      <c r="F79" s="60"/>
    </row>
    <row r="80" spans="4:6" x14ac:dyDescent="0.25">
      <c r="D80" s="60"/>
      <c r="E80" s="60"/>
      <c r="F80" s="60"/>
    </row>
    <row r="81" spans="4:6" x14ac:dyDescent="0.25">
      <c r="D81" s="60"/>
      <c r="E81" s="60"/>
      <c r="F81" s="60"/>
    </row>
    <row r="82" spans="4:6" x14ac:dyDescent="0.25">
      <c r="D82" s="60"/>
      <c r="E82" s="60"/>
      <c r="F82" s="60"/>
    </row>
    <row r="83" spans="4:6" x14ac:dyDescent="0.25">
      <c r="D83" s="60"/>
      <c r="E83" s="60"/>
      <c r="F83" s="60"/>
    </row>
    <row r="84" spans="4:6" x14ac:dyDescent="0.25">
      <c r="D84" s="60"/>
      <c r="E84" s="60"/>
      <c r="F84" s="60"/>
    </row>
    <row r="85" spans="4:6" x14ac:dyDescent="0.25">
      <c r="D85" s="60"/>
      <c r="E85" s="60"/>
      <c r="F85" s="60"/>
    </row>
    <row r="86" spans="4:6" x14ac:dyDescent="0.25">
      <c r="D86" s="60"/>
      <c r="E86" s="60"/>
      <c r="F86" s="60"/>
    </row>
    <row r="87" spans="4:6" x14ac:dyDescent="0.25">
      <c r="D87" s="60"/>
      <c r="E87" s="60"/>
      <c r="F87" s="60"/>
    </row>
    <row r="88" spans="4:6" x14ac:dyDescent="0.25">
      <c r="D88" s="60"/>
      <c r="E88" s="60"/>
      <c r="F88" s="60"/>
    </row>
    <row r="89" spans="4:6" x14ac:dyDescent="0.25">
      <c r="D89" s="60"/>
      <c r="E89" s="60"/>
      <c r="F89" s="60"/>
    </row>
    <row r="90" spans="4:6" x14ac:dyDescent="0.25">
      <c r="D90" s="60"/>
      <c r="E90" s="60"/>
      <c r="F90" s="60"/>
    </row>
    <row r="91" spans="4:6" x14ac:dyDescent="0.25">
      <c r="D91" s="60"/>
      <c r="E91" s="60"/>
      <c r="F91" s="60"/>
    </row>
    <row r="92" spans="4:6" x14ac:dyDescent="0.25">
      <c r="D92" s="60"/>
      <c r="E92" s="60"/>
      <c r="F92" s="60"/>
    </row>
    <row r="93" spans="4:6" x14ac:dyDescent="0.25">
      <c r="D93" s="60"/>
      <c r="E93" s="60"/>
      <c r="F93" s="60"/>
    </row>
    <row r="94" spans="4:6" x14ac:dyDescent="0.25">
      <c r="D94" s="60"/>
      <c r="E94" s="60"/>
      <c r="F94" s="60"/>
    </row>
    <row r="95" spans="4:6" x14ac:dyDescent="0.25">
      <c r="D95" s="60"/>
      <c r="E95" s="60"/>
      <c r="F95" s="60"/>
    </row>
    <row r="96" spans="4:6" x14ac:dyDescent="0.25">
      <c r="D96" s="60"/>
      <c r="E96" s="60"/>
      <c r="F96" s="60"/>
    </row>
    <row r="97" spans="4:6" x14ac:dyDescent="0.25">
      <c r="D97" s="60"/>
      <c r="E97" s="60"/>
      <c r="F97" s="60"/>
    </row>
    <row r="98" spans="4:6" x14ac:dyDescent="0.25">
      <c r="D98" s="60"/>
      <c r="E98" s="60"/>
      <c r="F98" s="60"/>
    </row>
    <row r="99" spans="4:6" x14ac:dyDescent="0.25">
      <c r="D99" s="60"/>
      <c r="E99" s="60"/>
      <c r="F99" s="60"/>
    </row>
    <row r="100" spans="4:6" x14ac:dyDescent="0.25">
      <c r="D100" s="60"/>
      <c r="E100" s="60"/>
      <c r="F100" s="60"/>
    </row>
    <row r="101" spans="4:6" x14ac:dyDescent="0.25">
      <c r="D101" s="60"/>
      <c r="E101" s="60"/>
      <c r="F101" s="60"/>
    </row>
    <row r="102" spans="4:6" x14ac:dyDescent="0.25">
      <c r="D102" s="60"/>
      <c r="E102" s="60"/>
      <c r="F102" s="60"/>
    </row>
    <row r="103" spans="4:6" x14ac:dyDescent="0.25">
      <c r="D103" s="60"/>
      <c r="E103" s="60"/>
      <c r="F103" s="60"/>
    </row>
    <row r="104" spans="4:6" x14ac:dyDescent="0.25">
      <c r="D104" s="60"/>
      <c r="E104" s="60"/>
      <c r="F104" s="60"/>
    </row>
    <row r="105" spans="4:6" x14ac:dyDescent="0.25">
      <c r="D105" s="60"/>
      <c r="E105" s="60"/>
      <c r="F105" s="60"/>
    </row>
    <row r="106" spans="4:6" x14ac:dyDescent="0.25">
      <c r="D106" s="60"/>
      <c r="E106" s="60"/>
      <c r="F106" s="60"/>
    </row>
    <row r="107" spans="4:6" x14ac:dyDescent="0.25">
      <c r="D107" s="60"/>
      <c r="E107" s="60"/>
      <c r="F107" s="60"/>
    </row>
    <row r="108" spans="4:6" x14ac:dyDescent="0.25">
      <c r="D108" s="60"/>
      <c r="E108" s="60"/>
      <c r="F108" s="60"/>
    </row>
    <row r="109" spans="4:6" x14ac:dyDescent="0.25">
      <c r="D109" s="60"/>
      <c r="E109" s="60"/>
      <c r="F109" s="60"/>
    </row>
    <row r="110" spans="4:6" x14ac:dyDescent="0.25">
      <c r="D110" s="60"/>
      <c r="E110" s="60"/>
      <c r="F110" s="60"/>
    </row>
    <row r="111" spans="4:6" x14ac:dyDescent="0.25">
      <c r="D111" s="60"/>
      <c r="E111" s="60"/>
      <c r="F111" s="60"/>
    </row>
    <row r="112" spans="4:6" x14ac:dyDescent="0.25">
      <c r="D112" s="60"/>
      <c r="E112" s="60"/>
      <c r="F112" s="60"/>
    </row>
    <row r="113" spans="4:6" x14ac:dyDescent="0.25">
      <c r="D113" s="60"/>
      <c r="E113" s="60"/>
      <c r="F113" s="60"/>
    </row>
    <row r="114" spans="4:6" x14ac:dyDescent="0.25">
      <c r="D114" s="60"/>
      <c r="E114" s="60"/>
      <c r="F114" s="60"/>
    </row>
    <row r="115" spans="4:6" x14ac:dyDescent="0.25">
      <c r="D115" s="60"/>
      <c r="E115" s="60"/>
      <c r="F115" s="60"/>
    </row>
    <row r="116" spans="4:6" x14ac:dyDescent="0.25">
      <c r="D116" s="60"/>
      <c r="E116" s="60"/>
      <c r="F116" s="60"/>
    </row>
    <row r="117" spans="4:6" x14ac:dyDescent="0.25">
      <c r="D117" s="60"/>
      <c r="E117" s="60"/>
      <c r="F117" s="60"/>
    </row>
    <row r="118" spans="4:6" x14ac:dyDescent="0.25">
      <c r="D118" s="60"/>
      <c r="E118" s="60"/>
      <c r="F118" s="60"/>
    </row>
    <row r="119" spans="4:6" x14ac:dyDescent="0.25">
      <c r="D119" s="60"/>
      <c r="E119" s="60"/>
      <c r="F119" s="60"/>
    </row>
    <row r="120" spans="4:6" x14ac:dyDescent="0.25">
      <c r="D120" s="60"/>
      <c r="E120" s="60"/>
      <c r="F120" s="60"/>
    </row>
    <row r="121" spans="4:6" x14ac:dyDescent="0.25">
      <c r="D121" s="60"/>
      <c r="E121" s="60"/>
      <c r="F121" s="60"/>
    </row>
    <row r="122" spans="4:6" x14ac:dyDescent="0.25">
      <c r="D122" s="60"/>
      <c r="E122" s="60"/>
      <c r="F122" s="60"/>
    </row>
    <row r="123" spans="4:6" x14ac:dyDescent="0.25">
      <c r="D123" s="60"/>
      <c r="E123" s="60"/>
      <c r="F123" s="60"/>
    </row>
    <row r="124" spans="4:6" x14ac:dyDescent="0.25">
      <c r="D124" s="60"/>
      <c r="E124" s="60"/>
      <c r="F124" s="60"/>
    </row>
    <row r="125" spans="4:6" x14ac:dyDescent="0.25">
      <c r="D125" s="60"/>
      <c r="E125" s="60"/>
      <c r="F125" s="60"/>
    </row>
    <row r="126" spans="4:6" x14ac:dyDescent="0.25">
      <c r="D126" s="60"/>
      <c r="E126" s="60"/>
      <c r="F126" s="60"/>
    </row>
    <row r="127" spans="4:6" x14ac:dyDescent="0.25">
      <c r="D127" s="60"/>
      <c r="E127" s="60"/>
      <c r="F127" s="60"/>
    </row>
    <row r="128" spans="4:6" x14ac:dyDescent="0.25">
      <c r="D128" s="60"/>
      <c r="E128" s="60"/>
      <c r="F128" s="60"/>
    </row>
    <row r="129" spans="4:6" x14ac:dyDescent="0.25">
      <c r="D129" s="60"/>
      <c r="E129" s="60"/>
      <c r="F129" s="60"/>
    </row>
    <row r="130" spans="4:6" x14ac:dyDescent="0.25">
      <c r="D130" s="60"/>
      <c r="E130" s="60"/>
      <c r="F130" s="60"/>
    </row>
    <row r="131" spans="4:6" x14ac:dyDescent="0.25">
      <c r="D131" s="60"/>
      <c r="E131" s="60"/>
      <c r="F131" s="60"/>
    </row>
    <row r="132" spans="4:6" x14ac:dyDescent="0.25">
      <c r="D132" s="60"/>
      <c r="E132" s="60"/>
      <c r="F132" s="60"/>
    </row>
    <row r="133" spans="4:6" x14ac:dyDescent="0.25">
      <c r="D133" s="60"/>
      <c r="E133" s="60"/>
      <c r="F133" s="60"/>
    </row>
    <row r="134" spans="4:6" x14ac:dyDescent="0.25">
      <c r="D134" s="60"/>
      <c r="E134" s="60"/>
      <c r="F134" s="60"/>
    </row>
    <row r="135" spans="4:6" x14ac:dyDescent="0.25">
      <c r="D135" s="60"/>
      <c r="E135" s="60"/>
      <c r="F135" s="60"/>
    </row>
    <row r="136" spans="4:6" x14ac:dyDescent="0.25">
      <c r="D136" s="60"/>
      <c r="E136" s="60"/>
      <c r="F136" s="60"/>
    </row>
    <row r="137" spans="4:6" x14ac:dyDescent="0.25">
      <c r="D137" s="60"/>
      <c r="E137" s="60"/>
      <c r="F137" s="60"/>
    </row>
    <row r="138" spans="4:6" x14ac:dyDescent="0.25">
      <c r="D138" s="60"/>
      <c r="E138" s="60"/>
      <c r="F138" s="60"/>
    </row>
    <row r="139" spans="4:6" x14ac:dyDescent="0.25">
      <c r="D139" s="60"/>
      <c r="E139" s="60"/>
      <c r="F139" s="60"/>
    </row>
    <row r="140" spans="4:6" x14ac:dyDescent="0.25">
      <c r="D140" s="60"/>
      <c r="E140" s="60"/>
      <c r="F140" s="60"/>
    </row>
    <row r="141" spans="4:6" x14ac:dyDescent="0.25">
      <c r="D141" s="60"/>
      <c r="E141" s="60"/>
      <c r="F141" s="60"/>
    </row>
    <row r="142" spans="4:6" x14ac:dyDescent="0.25">
      <c r="D142" s="60"/>
      <c r="E142" s="60"/>
      <c r="F142" s="60"/>
    </row>
    <row r="143" spans="4:6" x14ac:dyDescent="0.25">
      <c r="D143" s="60"/>
      <c r="E143" s="60"/>
      <c r="F143" s="60"/>
    </row>
    <row r="144" spans="4:6" x14ac:dyDescent="0.25">
      <c r="D144" s="60"/>
      <c r="E144" s="60"/>
      <c r="F144" s="60"/>
    </row>
    <row r="145" spans="4:6" x14ac:dyDescent="0.25">
      <c r="D145" s="60"/>
      <c r="E145" s="60"/>
      <c r="F145" s="60"/>
    </row>
    <row r="146" spans="4:6" x14ac:dyDescent="0.25">
      <c r="D146" s="60"/>
      <c r="E146" s="60"/>
      <c r="F146" s="60"/>
    </row>
  </sheetData>
  <mergeCells count="2">
    <mergeCell ref="A48:E48"/>
    <mergeCell ref="A49:E49"/>
  </mergeCells>
  <pageMargins left="0.25" right="0.25" top="0.75" bottom="0.75" header="0.3" footer="0.3"/>
  <pageSetup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D3682-DAAB-47CD-A896-CBB7F7844D3D}">
  <sheetPr codeName="Sheet9">
    <pageSetUpPr fitToPage="1"/>
  </sheetPr>
  <dimension ref="A1:I147"/>
  <sheetViews>
    <sheetView zoomScale="90" zoomScaleNormal="90" workbookViewId="0"/>
  </sheetViews>
  <sheetFormatPr defaultColWidth="8.85546875" defaultRowHeight="15" x14ac:dyDescent="0.25"/>
  <cols>
    <col min="1" max="1" width="71.7109375" style="36" customWidth="1"/>
    <col min="2" max="2" width="18.28515625" style="36" customWidth="1"/>
    <col min="3" max="6" width="19.42578125" style="36" customWidth="1"/>
    <col min="7" max="7" width="8.85546875" style="36"/>
    <col min="8" max="9" width="12.42578125" style="36" bestFit="1" customWidth="1"/>
    <col min="10" max="16384" width="8.85546875" style="36"/>
  </cols>
  <sheetData>
    <row r="1" spans="1:6" ht="15.75" x14ac:dyDescent="0.25">
      <c r="A1" s="21" t="s">
        <v>42</v>
      </c>
      <c r="B1" s="21"/>
    </row>
    <row r="2" spans="1:6" ht="15.75" x14ac:dyDescent="0.25">
      <c r="A2" s="22" t="s">
        <v>53</v>
      </c>
      <c r="B2" s="22"/>
      <c r="C2" s="33"/>
      <c r="D2" s="33"/>
      <c r="E2" s="33"/>
      <c r="F2" s="33"/>
    </row>
    <row r="3" spans="1:6" ht="15.75" x14ac:dyDescent="0.25">
      <c r="A3" s="22" t="s">
        <v>54</v>
      </c>
      <c r="B3" s="22"/>
      <c r="C3" s="33"/>
      <c r="D3" s="33"/>
      <c r="E3" s="33"/>
      <c r="F3" s="33"/>
    </row>
    <row r="4" spans="1:6" ht="15.75" x14ac:dyDescent="0.25">
      <c r="A4" s="103" t="s">
        <v>164</v>
      </c>
      <c r="B4" s="23"/>
      <c r="C4" s="33"/>
      <c r="D4" s="33"/>
      <c r="E4" s="33"/>
      <c r="F4" s="37"/>
    </row>
    <row r="5" spans="1:6" ht="15.75" x14ac:dyDescent="0.25">
      <c r="A5" s="103" t="s">
        <v>165</v>
      </c>
      <c r="B5" s="23"/>
      <c r="C5" s="33"/>
      <c r="D5" s="33"/>
      <c r="E5" s="33"/>
      <c r="F5" s="37"/>
    </row>
    <row r="6" spans="1:6" ht="15.75" x14ac:dyDescent="0.25">
      <c r="A6" s="103" t="s">
        <v>166</v>
      </c>
      <c r="B6" s="23"/>
      <c r="C6" s="33"/>
      <c r="D6" s="33"/>
      <c r="E6" s="33"/>
      <c r="F6" s="37"/>
    </row>
    <row r="7" spans="1:6" ht="15.75" x14ac:dyDescent="0.25">
      <c r="A7" s="103" t="s">
        <v>74</v>
      </c>
      <c r="B7" s="23"/>
      <c r="C7" s="38"/>
      <c r="D7" s="39"/>
      <c r="E7" s="40"/>
      <c r="F7" s="39"/>
    </row>
    <row r="8" spans="1:6" ht="15.75" x14ac:dyDescent="0.25">
      <c r="A8" s="103" t="s">
        <v>41</v>
      </c>
      <c r="B8" s="24"/>
      <c r="C8" s="38"/>
      <c r="D8" s="39"/>
      <c r="E8" s="40"/>
      <c r="F8" s="39"/>
    </row>
    <row r="9" spans="1:6" ht="14.45" customHeight="1" thickBot="1" x14ac:dyDescent="0.3">
      <c r="A9" s="25"/>
      <c r="B9" s="25" t="s">
        <v>155</v>
      </c>
      <c r="C9" s="41"/>
      <c r="D9" s="42"/>
      <c r="E9" s="43"/>
      <c r="F9" s="42"/>
    </row>
    <row r="10" spans="1:6" ht="29.25" customHeight="1" thickTop="1" thickBot="1" x14ac:dyDescent="0.3">
      <c r="A10" s="44" t="s">
        <v>34</v>
      </c>
      <c r="B10" s="44" t="s">
        <v>75</v>
      </c>
      <c r="C10" s="44" t="s">
        <v>35</v>
      </c>
      <c r="D10" s="45" t="s">
        <v>36</v>
      </c>
      <c r="E10" s="44" t="s">
        <v>37</v>
      </c>
      <c r="F10" s="45" t="s">
        <v>38</v>
      </c>
    </row>
    <row r="11" spans="1:6" ht="14.45" customHeight="1" thickTop="1" x14ac:dyDescent="0.25">
      <c r="A11" s="46"/>
      <c r="B11" s="46"/>
      <c r="C11" s="46"/>
      <c r="D11" s="47"/>
      <c r="E11" s="46"/>
      <c r="F11" s="47"/>
    </row>
    <row r="12" spans="1:6" ht="15.75" x14ac:dyDescent="0.25">
      <c r="A12" s="62" t="s">
        <v>76</v>
      </c>
      <c r="B12" s="62"/>
      <c r="C12" s="48" t="s">
        <v>94</v>
      </c>
      <c r="D12" s="49">
        <f>SUM(D13:D18)</f>
        <v>2084096</v>
      </c>
      <c r="E12" s="49">
        <f>SUM(E13:E18)</f>
        <v>0</v>
      </c>
      <c r="F12" s="50">
        <f>D12+E12</f>
        <v>2084096</v>
      </c>
    </row>
    <row r="13" spans="1:6" x14ac:dyDescent="0.25">
      <c r="A13" s="27" t="s">
        <v>148</v>
      </c>
      <c r="B13" s="67" t="s">
        <v>156</v>
      </c>
      <c r="C13" s="51"/>
      <c r="D13" s="117">
        <v>2084096</v>
      </c>
      <c r="E13" s="117">
        <v>0</v>
      </c>
      <c r="F13" s="116"/>
    </row>
    <row r="14" spans="1:6" x14ac:dyDescent="0.25">
      <c r="A14" s="27"/>
      <c r="B14" s="27"/>
      <c r="C14" s="51"/>
      <c r="D14" s="117"/>
      <c r="E14" s="117"/>
      <c r="F14" s="116"/>
    </row>
    <row r="15" spans="1:6" x14ac:dyDescent="0.25">
      <c r="A15" s="28"/>
      <c r="B15" s="28"/>
      <c r="C15" s="51"/>
      <c r="D15" s="117"/>
      <c r="E15" s="117"/>
      <c r="F15" s="116"/>
    </row>
    <row r="16" spans="1:6" x14ac:dyDescent="0.25">
      <c r="A16" s="28"/>
      <c r="B16" s="28"/>
      <c r="C16" s="51"/>
      <c r="D16" s="117"/>
      <c r="E16" s="117"/>
      <c r="F16" s="116"/>
    </row>
    <row r="17" spans="1:7" ht="15" customHeight="1" x14ac:dyDescent="0.25">
      <c r="A17" s="28"/>
      <c r="B17" s="28"/>
      <c r="C17" s="51"/>
      <c r="D17" s="117"/>
      <c r="E17" s="117"/>
      <c r="F17" s="116"/>
    </row>
    <row r="18" spans="1:7" ht="15" customHeight="1" x14ac:dyDescent="0.25">
      <c r="A18" s="28"/>
      <c r="B18" s="28"/>
      <c r="C18" s="51"/>
      <c r="D18" s="117"/>
      <c r="E18" s="117"/>
      <c r="F18" s="116"/>
    </row>
    <row r="19" spans="1:7" ht="15.75" x14ac:dyDescent="0.25">
      <c r="A19" s="62" t="s">
        <v>77</v>
      </c>
      <c r="B19" s="62"/>
      <c r="C19" s="48" t="s">
        <v>106</v>
      </c>
      <c r="D19" s="118">
        <f>SUM(D20:D24)</f>
        <v>408343</v>
      </c>
      <c r="E19" s="118">
        <f>SUM(E20:E24)</f>
        <v>1667891</v>
      </c>
      <c r="F19" s="114">
        <f>D19+E19</f>
        <v>2076234</v>
      </c>
    </row>
    <row r="20" spans="1:7" x14ac:dyDescent="0.25">
      <c r="A20" s="27" t="s">
        <v>149</v>
      </c>
      <c r="B20" s="67" t="s">
        <v>158</v>
      </c>
      <c r="C20" s="51"/>
      <c r="D20" s="117">
        <v>408343</v>
      </c>
      <c r="E20" s="117">
        <v>0</v>
      </c>
      <c r="F20" s="116"/>
    </row>
    <row r="21" spans="1:7" x14ac:dyDescent="0.25">
      <c r="A21" s="93" t="s">
        <v>153</v>
      </c>
      <c r="B21" s="91" t="s">
        <v>167</v>
      </c>
      <c r="C21" s="51"/>
      <c r="D21" s="117"/>
      <c r="E21" s="115">
        <v>1667891</v>
      </c>
      <c r="F21" s="116"/>
    </row>
    <row r="22" spans="1:7" x14ac:dyDescent="0.25">
      <c r="A22" s="28"/>
      <c r="B22" s="28"/>
      <c r="C22" s="51"/>
      <c r="D22" s="117"/>
      <c r="E22" s="117"/>
      <c r="F22" s="116"/>
    </row>
    <row r="23" spans="1:7" x14ac:dyDescent="0.25">
      <c r="A23" s="28"/>
      <c r="B23" s="28"/>
      <c r="C23" s="51"/>
      <c r="D23" s="117"/>
      <c r="E23" s="117"/>
      <c r="F23" s="116"/>
    </row>
    <row r="24" spans="1:7" x14ac:dyDescent="0.25">
      <c r="A24" s="28"/>
      <c r="B24" s="28"/>
      <c r="C24" s="51"/>
      <c r="D24" s="117"/>
      <c r="E24" s="117"/>
      <c r="F24" s="116"/>
    </row>
    <row r="25" spans="1:7" x14ac:dyDescent="0.25">
      <c r="A25" s="28"/>
      <c r="B25" s="28"/>
      <c r="C25" s="51"/>
      <c r="D25" s="117"/>
      <c r="E25" s="117"/>
      <c r="F25" s="116"/>
    </row>
    <row r="26" spans="1:7" ht="15.75" x14ac:dyDescent="0.25">
      <c r="A26" s="62" t="s">
        <v>78</v>
      </c>
      <c r="B26" s="62"/>
      <c r="C26" s="48" t="s">
        <v>118</v>
      </c>
      <c r="D26" s="118">
        <f>SUM(D27:D32)</f>
        <v>439863</v>
      </c>
      <c r="E26" s="118">
        <f>SUM(E27:E32)</f>
        <v>1599791</v>
      </c>
      <c r="F26" s="114">
        <f>D26+E26</f>
        <v>2039654</v>
      </c>
    </row>
    <row r="27" spans="1:7" x14ac:dyDescent="0.25">
      <c r="A27" s="27" t="s">
        <v>150</v>
      </c>
      <c r="B27" s="67" t="s">
        <v>158</v>
      </c>
      <c r="C27" s="51"/>
      <c r="D27" s="117">
        <v>439863</v>
      </c>
      <c r="E27" s="117">
        <v>0</v>
      </c>
      <c r="F27" s="116"/>
    </row>
    <row r="28" spans="1:7" s="87" customFormat="1" ht="14.25" x14ac:dyDescent="0.2">
      <c r="A28" s="93" t="s">
        <v>154</v>
      </c>
      <c r="B28" s="91" t="s">
        <v>167</v>
      </c>
      <c r="C28" s="94"/>
      <c r="D28" s="115"/>
      <c r="E28" s="115">
        <v>1599791</v>
      </c>
      <c r="F28" s="122"/>
      <c r="G28" s="95"/>
    </row>
    <row r="29" spans="1:7" x14ac:dyDescent="0.25">
      <c r="A29" s="27"/>
      <c r="B29" s="67"/>
      <c r="C29" s="51"/>
      <c r="D29" s="117"/>
      <c r="E29" s="117"/>
      <c r="F29" s="116"/>
      <c r="G29" s="54"/>
    </row>
    <row r="30" spans="1:7" x14ac:dyDescent="0.25">
      <c r="A30" s="28"/>
      <c r="B30" s="28"/>
      <c r="C30" s="51"/>
      <c r="D30" s="117"/>
      <c r="E30" s="117"/>
      <c r="F30" s="116"/>
      <c r="G30" s="54"/>
    </row>
    <row r="31" spans="1:7" x14ac:dyDescent="0.25">
      <c r="A31" s="28"/>
      <c r="B31" s="28"/>
      <c r="C31" s="51"/>
      <c r="D31" s="117"/>
      <c r="E31" s="117"/>
      <c r="F31" s="116"/>
      <c r="G31" s="54"/>
    </row>
    <row r="32" spans="1:7" x14ac:dyDescent="0.25">
      <c r="A32" s="28"/>
      <c r="B32" s="28"/>
      <c r="C32" s="51"/>
      <c r="D32" s="117"/>
      <c r="E32" s="117"/>
      <c r="F32" s="116"/>
      <c r="G32" s="54"/>
    </row>
    <row r="33" spans="1:9" ht="15.75" x14ac:dyDescent="0.25">
      <c r="A33" s="62" t="s">
        <v>79</v>
      </c>
      <c r="B33" s="62"/>
      <c r="C33" s="48" t="s">
        <v>130</v>
      </c>
      <c r="D33" s="118">
        <f>SUM(D34:D41)</f>
        <v>325811</v>
      </c>
      <c r="E33" s="118">
        <f>SUM(E34:E41)</f>
        <v>363076</v>
      </c>
      <c r="F33" s="114">
        <f>D33+E33</f>
        <v>688887</v>
      </c>
      <c r="G33" s="54"/>
    </row>
    <row r="34" spans="1:9" x14ac:dyDescent="0.25">
      <c r="A34" s="27" t="s">
        <v>148</v>
      </c>
      <c r="B34" s="67" t="s">
        <v>158</v>
      </c>
      <c r="C34" s="51"/>
      <c r="D34" s="117">
        <v>231566</v>
      </c>
      <c r="E34" s="117">
        <v>0</v>
      </c>
      <c r="F34" s="116"/>
      <c r="G34" s="54"/>
    </row>
    <row r="35" spans="1:9" x14ac:dyDescent="0.25">
      <c r="A35" s="27" t="s">
        <v>149</v>
      </c>
      <c r="B35" s="67" t="s">
        <v>158</v>
      </c>
      <c r="C35" s="51"/>
      <c r="D35" s="117">
        <v>45371</v>
      </c>
      <c r="E35" s="117">
        <v>0</v>
      </c>
      <c r="F35" s="116"/>
      <c r="G35" s="54"/>
    </row>
    <row r="36" spans="1:9" x14ac:dyDescent="0.25">
      <c r="A36" s="27" t="s">
        <v>150</v>
      </c>
      <c r="B36" s="67" t="s">
        <v>158</v>
      </c>
      <c r="C36" s="54"/>
      <c r="D36" s="117">
        <v>48874</v>
      </c>
      <c r="E36" s="117">
        <v>0</v>
      </c>
      <c r="F36" s="116"/>
      <c r="G36" s="54"/>
    </row>
    <row r="37" spans="1:9" x14ac:dyDescent="0.25">
      <c r="A37" s="93" t="s">
        <v>153</v>
      </c>
      <c r="B37" s="91" t="s">
        <v>167</v>
      </c>
      <c r="C37" s="51"/>
      <c r="D37" s="119"/>
      <c r="E37" s="115">
        <v>185321</v>
      </c>
      <c r="F37" s="116"/>
      <c r="G37" s="54"/>
    </row>
    <row r="38" spans="1:9" s="87" customFormat="1" ht="14.25" x14ac:dyDescent="0.2">
      <c r="A38" s="93" t="s">
        <v>154</v>
      </c>
      <c r="B38" s="91" t="s">
        <v>167</v>
      </c>
      <c r="C38" s="94"/>
      <c r="D38" s="125"/>
      <c r="E38" s="115">
        <v>177755</v>
      </c>
      <c r="F38" s="98"/>
      <c r="G38" s="95"/>
    </row>
    <row r="39" spans="1:9" x14ac:dyDescent="0.25">
      <c r="A39" s="27"/>
      <c r="B39" s="67"/>
      <c r="C39" s="51"/>
      <c r="D39" s="68"/>
      <c r="E39" s="52"/>
      <c r="F39" s="55"/>
      <c r="G39" s="54"/>
    </row>
    <row r="40" spans="1:9" x14ac:dyDescent="0.25">
      <c r="A40" s="93"/>
      <c r="B40" s="29"/>
      <c r="C40" s="51"/>
      <c r="D40" s="68"/>
      <c r="E40" s="104"/>
      <c r="F40" s="55"/>
      <c r="G40" s="54"/>
    </row>
    <row r="41" spans="1:9" x14ac:dyDescent="0.25">
      <c r="A41" s="88"/>
      <c r="B41" s="88"/>
      <c r="C41" s="89"/>
      <c r="D41" s="75"/>
      <c r="E41" s="76"/>
      <c r="F41" s="55"/>
      <c r="G41" s="54"/>
    </row>
    <row r="42" spans="1:9" ht="15.75" x14ac:dyDescent="0.25">
      <c r="A42" s="24" t="s">
        <v>80</v>
      </c>
      <c r="C42" s="92" t="s">
        <v>141</v>
      </c>
      <c r="D42" s="74">
        <f>SUM(D43:D48)</f>
        <v>0</v>
      </c>
      <c r="E42" s="52">
        <f>SUM(E43:E48)</f>
        <v>0</v>
      </c>
      <c r="F42" s="50">
        <f>D42+E42</f>
        <v>0</v>
      </c>
      <c r="G42" s="54"/>
    </row>
    <row r="43" spans="1:9" ht="15.75" x14ac:dyDescent="0.25">
      <c r="A43" s="105" t="s">
        <v>82</v>
      </c>
      <c r="D43" s="52"/>
      <c r="E43" s="52"/>
      <c r="F43" s="53"/>
      <c r="I43" s="77"/>
    </row>
    <row r="44" spans="1:9" ht="15.75" x14ac:dyDescent="0.25">
      <c r="A44" s="105"/>
      <c r="B44" s="92"/>
      <c r="D44" s="52"/>
      <c r="E44" s="74"/>
      <c r="F44" s="53"/>
      <c r="I44" s="77"/>
    </row>
    <row r="45" spans="1:9" x14ac:dyDescent="0.25">
      <c r="A45" s="101"/>
      <c r="D45" s="52"/>
      <c r="E45" s="52"/>
      <c r="F45" s="53"/>
      <c r="I45" s="77"/>
    </row>
    <row r="46" spans="1:9" x14ac:dyDescent="0.25">
      <c r="A46" s="101"/>
      <c r="D46" s="52"/>
      <c r="E46" s="52"/>
      <c r="F46" s="53"/>
    </row>
    <row r="47" spans="1:9" x14ac:dyDescent="0.25">
      <c r="A47" s="27"/>
      <c r="B47" s="28"/>
      <c r="C47" s="51"/>
      <c r="D47" s="55"/>
      <c r="E47" s="55"/>
      <c r="F47" s="55"/>
    </row>
    <row r="48" spans="1:9" x14ac:dyDescent="0.25">
      <c r="A48" s="28"/>
      <c r="B48" s="28"/>
      <c r="C48" s="51"/>
      <c r="D48" s="55"/>
      <c r="E48" s="55"/>
      <c r="F48" s="55"/>
    </row>
    <row r="49" spans="1:8" ht="15.75" x14ac:dyDescent="0.25">
      <c r="A49" s="21"/>
      <c r="B49" s="83"/>
      <c r="C49" s="33"/>
      <c r="D49" s="31"/>
      <c r="E49" s="84"/>
      <c r="F49" s="84"/>
    </row>
    <row r="50" spans="1:8" ht="15.75" x14ac:dyDescent="0.25">
      <c r="A50" s="147" t="s">
        <v>37</v>
      </c>
      <c r="B50" s="148"/>
      <c r="C50" s="148"/>
      <c r="D50" s="148"/>
      <c r="E50" s="149"/>
      <c r="F50" s="78">
        <f>SUM(E12,E19,E26,E33,E42)</f>
        <v>3630758</v>
      </c>
      <c r="H50" s="59"/>
    </row>
    <row r="51" spans="1:8" ht="15.75" x14ac:dyDescent="0.25">
      <c r="A51" s="147" t="s">
        <v>43</v>
      </c>
      <c r="B51" s="148"/>
      <c r="C51" s="148"/>
      <c r="D51" s="148"/>
      <c r="E51" s="149"/>
      <c r="F51" s="85">
        <f>SUM(F12,F19,F26,F33,F42)</f>
        <v>6888871</v>
      </c>
      <c r="H51" s="59"/>
    </row>
    <row r="52" spans="1:8" ht="15.75" x14ac:dyDescent="0.25">
      <c r="A52" s="34" t="s">
        <v>39</v>
      </c>
      <c r="B52" s="33"/>
      <c r="C52" s="107">
        <f ca="1">TODAY()</f>
        <v>45664</v>
      </c>
      <c r="D52" s="31"/>
      <c r="E52" s="33"/>
      <c r="F52" s="31"/>
    </row>
    <row r="53" spans="1:8" ht="15.75" x14ac:dyDescent="0.25">
      <c r="A53" s="21" t="s">
        <v>162</v>
      </c>
      <c r="B53" s="33"/>
      <c r="C53" s="33"/>
      <c r="D53" s="31"/>
      <c r="E53" s="33"/>
      <c r="F53" s="31"/>
    </row>
    <row r="54" spans="1:8" ht="15.75" x14ac:dyDescent="0.25">
      <c r="A54" s="33" t="s">
        <v>40</v>
      </c>
      <c r="B54" s="33"/>
      <c r="C54" s="33"/>
      <c r="D54" s="31"/>
      <c r="E54" s="31"/>
      <c r="F54" s="31"/>
    </row>
    <row r="55" spans="1:8" x14ac:dyDescent="0.25">
      <c r="D55" s="60"/>
      <c r="E55" s="60"/>
      <c r="F55" s="60"/>
    </row>
    <row r="56" spans="1:8" x14ac:dyDescent="0.25">
      <c r="D56" s="60"/>
      <c r="E56" s="60"/>
      <c r="F56" s="60"/>
    </row>
    <row r="57" spans="1:8" x14ac:dyDescent="0.25">
      <c r="D57" s="60"/>
      <c r="E57" s="60"/>
      <c r="F57" s="60"/>
    </row>
    <row r="58" spans="1:8" x14ac:dyDescent="0.25">
      <c r="D58" s="60"/>
      <c r="E58" s="60"/>
      <c r="F58" s="60"/>
    </row>
    <row r="59" spans="1:8" x14ac:dyDescent="0.25">
      <c r="D59" s="60"/>
      <c r="E59" s="60"/>
      <c r="F59" s="60"/>
    </row>
    <row r="60" spans="1:8" x14ac:dyDescent="0.25">
      <c r="D60" s="60"/>
      <c r="E60" s="60"/>
      <c r="F60" s="60"/>
    </row>
    <row r="61" spans="1:8" x14ac:dyDescent="0.25">
      <c r="D61" s="60"/>
      <c r="E61" s="60"/>
      <c r="F61" s="60"/>
    </row>
    <row r="62" spans="1:8" x14ac:dyDescent="0.25">
      <c r="D62" s="60"/>
      <c r="E62" s="60"/>
      <c r="F62" s="60"/>
    </row>
    <row r="63" spans="1:8" x14ac:dyDescent="0.25">
      <c r="D63" s="60"/>
      <c r="E63" s="60"/>
      <c r="F63" s="60"/>
    </row>
    <row r="64" spans="1:8" x14ac:dyDescent="0.25">
      <c r="D64" s="60"/>
      <c r="E64" s="60"/>
      <c r="F64" s="60"/>
    </row>
    <row r="65" spans="4:6" x14ac:dyDescent="0.25">
      <c r="D65" s="60"/>
      <c r="E65" s="60"/>
      <c r="F65" s="60"/>
    </row>
    <row r="66" spans="4:6" x14ac:dyDescent="0.25">
      <c r="D66" s="60"/>
      <c r="E66" s="60"/>
      <c r="F66" s="60"/>
    </row>
    <row r="67" spans="4:6" x14ac:dyDescent="0.25">
      <c r="D67" s="60"/>
      <c r="E67" s="60"/>
      <c r="F67" s="60"/>
    </row>
    <row r="68" spans="4:6" x14ac:dyDescent="0.25">
      <c r="D68" s="60"/>
      <c r="E68" s="60"/>
      <c r="F68" s="60"/>
    </row>
    <row r="69" spans="4:6" x14ac:dyDescent="0.25">
      <c r="D69" s="60"/>
      <c r="E69" s="60"/>
      <c r="F69" s="60"/>
    </row>
    <row r="70" spans="4:6" x14ac:dyDescent="0.25">
      <c r="D70" s="60"/>
      <c r="E70" s="60"/>
      <c r="F70" s="60"/>
    </row>
    <row r="71" spans="4:6" x14ac:dyDescent="0.25">
      <c r="D71" s="60"/>
      <c r="E71" s="60"/>
      <c r="F71" s="60"/>
    </row>
    <row r="72" spans="4:6" x14ac:dyDescent="0.25">
      <c r="D72" s="60"/>
      <c r="E72" s="60"/>
      <c r="F72" s="60"/>
    </row>
    <row r="73" spans="4:6" x14ac:dyDescent="0.25">
      <c r="D73" s="60"/>
      <c r="E73" s="60"/>
      <c r="F73" s="60"/>
    </row>
    <row r="74" spans="4:6" x14ac:dyDescent="0.25">
      <c r="D74" s="60"/>
      <c r="E74" s="60"/>
      <c r="F74" s="60"/>
    </row>
    <row r="75" spans="4:6" x14ac:dyDescent="0.25">
      <c r="D75" s="60"/>
      <c r="E75" s="60"/>
      <c r="F75" s="60"/>
    </row>
    <row r="76" spans="4:6" x14ac:dyDescent="0.25">
      <c r="D76" s="60"/>
      <c r="E76" s="60"/>
      <c r="F76" s="60"/>
    </row>
    <row r="77" spans="4:6" x14ac:dyDescent="0.25">
      <c r="D77" s="60"/>
      <c r="E77" s="60"/>
      <c r="F77" s="60"/>
    </row>
    <row r="78" spans="4:6" x14ac:dyDescent="0.25">
      <c r="D78" s="60"/>
      <c r="E78" s="60"/>
      <c r="F78" s="60"/>
    </row>
    <row r="79" spans="4:6" x14ac:dyDescent="0.25">
      <c r="D79" s="60"/>
      <c r="E79" s="60"/>
      <c r="F79" s="60"/>
    </row>
    <row r="80" spans="4:6" x14ac:dyDescent="0.25">
      <c r="D80" s="60"/>
      <c r="E80" s="60"/>
      <c r="F80" s="60"/>
    </row>
    <row r="81" spans="4:6" x14ac:dyDescent="0.25">
      <c r="D81" s="60"/>
      <c r="E81" s="60"/>
      <c r="F81" s="60"/>
    </row>
    <row r="82" spans="4:6" x14ac:dyDescent="0.25">
      <c r="D82" s="60"/>
      <c r="E82" s="60"/>
      <c r="F82" s="60"/>
    </row>
    <row r="83" spans="4:6" x14ac:dyDescent="0.25">
      <c r="D83" s="60"/>
      <c r="E83" s="60"/>
      <c r="F83" s="60"/>
    </row>
    <row r="84" spans="4:6" x14ac:dyDescent="0.25">
      <c r="D84" s="60"/>
      <c r="E84" s="60"/>
      <c r="F84" s="60"/>
    </row>
    <row r="85" spans="4:6" x14ac:dyDescent="0.25">
      <c r="D85" s="60"/>
      <c r="E85" s="60"/>
      <c r="F85" s="60"/>
    </row>
    <row r="86" spans="4:6" x14ac:dyDescent="0.25">
      <c r="D86" s="60"/>
      <c r="E86" s="60"/>
      <c r="F86" s="60"/>
    </row>
    <row r="87" spans="4:6" x14ac:dyDescent="0.25">
      <c r="D87" s="60"/>
      <c r="E87" s="60"/>
      <c r="F87" s="60"/>
    </row>
    <row r="88" spans="4:6" x14ac:dyDescent="0.25">
      <c r="D88" s="60"/>
      <c r="E88" s="60"/>
      <c r="F88" s="60"/>
    </row>
    <row r="89" spans="4:6" x14ac:dyDescent="0.25">
      <c r="D89" s="60"/>
      <c r="E89" s="60"/>
      <c r="F89" s="60"/>
    </row>
    <row r="90" spans="4:6" x14ac:dyDescent="0.25">
      <c r="D90" s="60"/>
      <c r="E90" s="60"/>
      <c r="F90" s="60"/>
    </row>
    <row r="91" spans="4:6" x14ac:dyDescent="0.25">
      <c r="D91" s="60"/>
      <c r="E91" s="60"/>
      <c r="F91" s="60"/>
    </row>
    <row r="92" spans="4:6" x14ac:dyDescent="0.25">
      <c r="D92" s="60"/>
      <c r="E92" s="60"/>
      <c r="F92" s="60"/>
    </row>
    <row r="93" spans="4:6" x14ac:dyDescent="0.25">
      <c r="D93" s="60"/>
      <c r="E93" s="60"/>
      <c r="F93" s="60"/>
    </row>
    <row r="94" spans="4:6" x14ac:dyDescent="0.25">
      <c r="D94" s="60"/>
      <c r="E94" s="60"/>
      <c r="F94" s="60"/>
    </row>
    <row r="95" spans="4:6" x14ac:dyDescent="0.25">
      <c r="D95" s="60"/>
      <c r="E95" s="60"/>
      <c r="F95" s="60"/>
    </row>
    <row r="96" spans="4:6" x14ac:dyDescent="0.25">
      <c r="D96" s="60"/>
      <c r="E96" s="60"/>
      <c r="F96" s="60"/>
    </row>
    <row r="97" spans="4:6" x14ac:dyDescent="0.25">
      <c r="D97" s="60"/>
      <c r="E97" s="60"/>
      <c r="F97" s="60"/>
    </row>
    <row r="98" spans="4:6" x14ac:dyDescent="0.25">
      <c r="D98" s="60"/>
      <c r="E98" s="60"/>
      <c r="F98" s="60"/>
    </row>
    <row r="99" spans="4:6" x14ac:dyDescent="0.25">
      <c r="D99" s="60"/>
      <c r="E99" s="60"/>
      <c r="F99" s="60"/>
    </row>
    <row r="100" spans="4:6" x14ac:dyDescent="0.25">
      <c r="D100" s="60"/>
      <c r="E100" s="60"/>
      <c r="F100" s="60"/>
    </row>
    <row r="101" spans="4:6" x14ac:dyDescent="0.25">
      <c r="D101" s="60"/>
      <c r="E101" s="60"/>
      <c r="F101" s="60"/>
    </row>
    <row r="102" spans="4:6" x14ac:dyDescent="0.25">
      <c r="D102" s="60"/>
      <c r="E102" s="60"/>
      <c r="F102" s="60"/>
    </row>
    <row r="103" spans="4:6" x14ac:dyDescent="0.25">
      <c r="D103" s="60"/>
      <c r="E103" s="60"/>
      <c r="F103" s="60"/>
    </row>
    <row r="104" spans="4:6" x14ac:dyDescent="0.25">
      <c r="D104" s="60"/>
      <c r="E104" s="60"/>
      <c r="F104" s="60"/>
    </row>
    <row r="105" spans="4:6" x14ac:dyDescent="0.25">
      <c r="D105" s="60"/>
      <c r="E105" s="60"/>
      <c r="F105" s="60"/>
    </row>
    <row r="106" spans="4:6" x14ac:dyDescent="0.25">
      <c r="D106" s="60"/>
      <c r="E106" s="60"/>
      <c r="F106" s="60"/>
    </row>
    <row r="107" spans="4:6" x14ac:dyDescent="0.25">
      <c r="D107" s="60"/>
      <c r="E107" s="60"/>
      <c r="F107" s="60"/>
    </row>
    <row r="108" spans="4:6" x14ac:dyDescent="0.25">
      <c r="D108" s="60"/>
      <c r="E108" s="60"/>
      <c r="F108" s="60"/>
    </row>
    <row r="109" spans="4:6" x14ac:dyDescent="0.25">
      <c r="D109" s="60"/>
      <c r="E109" s="60"/>
      <c r="F109" s="60"/>
    </row>
    <row r="110" spans="4:6" x14ac:dyDescent="0.25">
      <c r="D110" s="60"/>
      <c r="E110" s="60"/>
      <c r="F110" s="60"/>
    </row>
    <row r="111" spans="4:6" x14ac:dyDescent="0.25">
      <c r="D111" s="60"/>
      <c r="E111" s="60"/>
      <c r="F111" s="60"/>
    </row>
    <row r="112" spans="4:6" x14ac:dyDescent="0.25">
      <c r="D112" s="60"/>
      <c r="E112" s="60"/>
      <c r="F112" s="60"/>
    </row>
    <row r="113" spans="4:6" x14ac:dyDescent="0.25">
      <c r="D113" s="60"/>
      <c r="E113" s="60"/>
      <c r="F113" s="60"/>
    </row>
    <row r="114" spans="4:6" x14ac:dyDescent="0.25">
      <c r="D114" s="60"/>
      <c r="E114" s="60"/>
      <c r="F114" s="60"/>
    </row>
    <row r="115" spans="4:6" x14ac:dyDescent="0.25">
      <c r="D115" s="60"/>
      <c r="E115" s="60"/>
      <c r="F115" s="60"/>
    </row>
    <row r="116" spans="4:6" x14ac:dyDescent="0.25">
      <c r="D116" s="60"/>
      <c r="E116" s="60"/>
      <c r="F116" s="60"/>
    </row>
    <row r="117" spans="4:6" x14ac:dyDescent="0.25">
      <c r="D117" s="60"/>
      <c r="E117" s="60"/>
      <c r="F117" s="60"/>
    </row>
    <row r="118" spans="4:6" x14ac:dyDescent="0.25">
      <c r="D118" s="60"/>
      <c r="E118" s="60"/>
      <c r="F118" s="60"/>
    </row>
    <row r="119" spans="4:6" x14ac:dyDescent="0.25">
      <c r="D119" s="60"/>
      <c r="E119" s="60"/>
      <c r="F119" s="60"/>
    </row>
    <row r="120" spans="4:6" x14ac:dyDescent="0.25">
      <c r="D120" s="60"/>
      <c r="E120" s="60"/>
      <c r="F120" s="60"/>
    </row>
    <row r="121" spans="4:6" x14ac:dyDescent="0.25">
      <c r="D121" s="60"/>
      <c r="E121" s="60"/>
      <c r="F121" s="60"/>
    </row>
    <row r="122" spans="4:6" x14ac:dyDescent="0.25">
      <c r="D122" s="60"/>
      <c r="E122" s="60"/>
      <c r="F122" s="60"/>
    </row>
    <row r="123" spans="4:6" x14ac:dyDescent="0.25">
      <c r="D123" s="60"/>
      <c r="E123" s="60"/>
      <c r="F123" s="60"/>
    </row>
    <row r="124" spans="4:6" x14ac:dyDescent="0.25">
      <c r="D124" s="60"/>
      <c r="E124" s="60"/>
      <c r="F124" s="60"/>
    </row>
    <row r="125" spans="4:6" x14ac:dyDescent="0.25">
      <c r="D125" s="60"/>
      <c r="E125" s="60"/>
      <c r="F125" s="60"/>
    </row>
    <row r="126" spans="4:6" x14ac:dyDescent="0.25">
      <c r="D126" s="60"/>
      <c r="E126" s="60"/>
      <c r="F126" s="60"/>
    </row>
    <row r="127" spans="4:6" x14ac:dyDescent="0.25">
      <c r="D127" s="60"/>
      <c r="E127" s="60"/>
      <c r="F127" s="60"/>
    </row>
    <row r="128" spans="4:6" x14ac:dyDescent="0.25">
      <c r="D128" s="60"/>
      <c r="E128" s="60"/>
      <c r="F128" s="60"/>
    </row>
    <row r="129" spans="4:6" x14ac:dyDescent="0.25">
      <c r="D129" s="60"/>
      <c r="E129" s="60"/>
      <c r="F129" s="60"/>
    </row>
    <row r="130" spans="4:6" x14ac:dyDescent="0.25">
      <c r="D130" s="60"/>
      <c r="E130" s="60"/>
      <c r="F130" s="60"/>
    </row>
    <row r="131" spans="4:6" x14ac:dyDescent="0.25">
      <c r="D131" s="60"/>
      <c r="E131" s="60"/>
      <c r="F131" s="60"/>
    </row>
    <row r="132" spans="4:6" x14ac:dyDescent="0.25">
      <c r="D132" s="60"/>
      <c r="E132" s="60"/>
      <c r="F132" s="60"/>
    </row>
    <row r="133" spans="4:6" x14ac:dyDescent="0.25">
      <c r="D133" s="60"/>
      <c r="E133" s="60"/>
      <c r="F133" s="60"/>
    </row>
    <row r="134" spans="4:6" x14ac:dyDescent="0.25">
      <c r="D134" s="60"/>
      <c r="E134" s="60"/>
      <c r="F134" s="60"/>
    </row>
    <row r="135" spans="4:6" x14ac:dyDescent="0.25">
      <c r="D135" s="60"/>
      <c r="E135" s="60"/>
      <c r="F135" s="60"/>
    </row>
    <row r="136" spans="4:6" x14ac:dyDescent="0.25">
      <c r="D136" s="60"/>
      <c r="E136" s="60"/>
      <c r="F136" s="60"/>
    </row>
    <row r="137" spans="4:6" x14ac:dyDescent="0.25">
      <c r="D137" s="60"/>
      <c r="E137" s="60"/>
      <c r="F137" s="60"/>
    </row>
    <row r="138" spans="4:6" x14ac:dyDescent="0.25">
      <c r="D138" s="60"/>
      <c r="E138" s="60"/>
      <c r="F138" s="60"/>
    </row>
    <row r="139" spans="4:6" x14ac:dyDescent="0.25">
      <c r="D139" s="60"/>
      <c r="E139" s="60"/>
      <c r="F139" s="60"/>
    </row>
    <row r="140" spans="4:6" x14ac:dyDescent="0.25">
      <c r="D140" s="60"/>
      <c r="E140" s="60"/>
      <c r="F140" s="60"/>
    </row>
    <row r="141" spans="4:6" x14ac:dyDescent="0.25">
      <c r="D141" s="60"/>
      <c r="E141" s="60"/>
      <c r="F141" s="60"/>
    </row>
    <row r="142" spans="4:6" x14ac:dyDescent="0.25">
      <c r="D142" s="60"/>
      <c r="E142" s="60"/>
      <c r="F142" s="60"/>
    </row>
    <row r="143" spans="4:6" x14ac:dyDescent="0.25">
      <c r="D143" s="60"/>
      <c r="E143" s="60"/>
      <c r="F143" s="60"/>
    </row>
    <row r="144" spans="4:6" x14ac:dyDescent="0.25">
      <c r="D144" s="60"/>
      <c r="E144" s="60"/>
      <c r="F144" s="60"/>
    </row>
    <row r="145" spans="4:6" x14ac:dyDescent="0.25">
      <c r="D145" s="60"/>
      <c r="E145" s="60"/>
      <c r="F145" s="60"/>
    </row>
    <row r="146" spans="4:6" x14ac:dyDescent="0.25">
      <c r="D146" s="60"/>
      <c r="E146" s="60"/>
      <c r="F146" s="60"/>
    </row>
    <row r="147" spans="4:6" x14ac:dyDescent="0.25">
      <c r="D147" s="60"/>
      <c r="E147" s="60"/>
      <c r="F147" s="60"/>
    </row>
  </sheetData>
  <mergeCells count="2">
    <mergeCell ref="A50:E50"/>
    <mergeCell ref="A51:E51"/>
  </mergeCells>
  <pageMargins left="0.25" right="0.25" top="0.75" bottom="0.75" header="0.3" footer="0.3"/>
  <pageSetup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E4778-322D-42EA-9E61-740087100515}">
  <sheetPr codeName="Sheet10">
    <pageSetUpPr fitToPage="1"/>
  </sheetPr>
  <dimension ref="A1:H145"/>
  <sheetViews>
    <sheetView zoomScale="90" zoomScaleNormal="90" workbookViewId="0"/>
  </sheetViews>
  <sheetFormatPr defaultColWidth="8.85546875" defaultRowHeight="15" x14ac:dyDescent="0.25"/>
  <cols>
    <col min="1" max="1" width="68.140625" style="36" customWidth="1"/>
    <col min="2" max="2" width="18.28515625" style="36" customWidth="1"/>
    <col min="3" max="6" width="19.42578125" style="36" customWidth="1"/>
    <col min="7" max="7" width="8.85546875" style="36"/>
    <col min="8" max="8" width="12.42578125" style="36" bestFit="1" customWidth="1"/>
    <col min="9" max="16384" width="8.85546875" style="36"/>
  </cols>
  <sheetData>
    <row r="1" spans="1:6" ht="15.75" x14ac:dyDescent="0.25">
      <c r="A1" s="21" t="s">
        <v>42</v>
      </c>
      <c r="B1" s="21"/>
    </row>
    <row r="2" spans="1:6" ht="15.75" x14ac:dyDescent="0.25">
      <c r="A2" s="22" t="s">
        <v>55</v>
      </c>
      <c r="B2" s="22"/>
      <c r="C2" s="33"/>
      <c r="D2" s="33"/>
      <c r="E2" s="33"/>
      <c r="F2" s="33"/>
    </row>
    <row r="3" spans="1:6" ht="15.75" x14ac:dyDescent="0.25">
      <c r="A3" s="22" t="s">
        <v>56</v>
      </c>
      <c r="B3" s="22"/>
      <c r="C3" s="33"/>
      <c r="D3" s="33"/>
      <c r="E3" s="33"/>
      <c r="F3" s="33"/>
    </row>
    <row r="4" spans="1:6" ht="15.75" x14ac:dyDescent="0.25">
      <c r="A4" s="103" t="s">
        <v>164</v>
      </c>
      <c r="B4" s="23"/>
      <c r="C4" s="33"/>
      <c r="D4" s="33"/>
      <c r="E4" s="33"/>
      <c r="F4" s="37"/>
    </row>
    <row r="5" spans="1:6" ht="15.75" x14ac:dyDescent="0.25">
      <c r="A5" s="103" t="s">
        <v>165</v>
      </c>
      <c r="B5" s="23"/>
      <c r="C5" s="33"/>
      <c r="D5" s="33"/>
      <c r="E5" s="33"/>
      <c r="F5" s="37"/>
    </row>
    <row r="6" spans="1:6" ht="15.75" x14ac:dyDescent="0.25">
      <c r="A6" s="103" t="s">
        <v>166</v>
      </c>
      <c r="B6" s="23"/>
      <c r="C6" s="33"/>
      <c r="D6" s="33"/>
      <c r="E6" s="33"/>
      <c r="F6" s="37"/>
    </row>
    <row r="7" spans="1:6" ht="15.75" x14ac:dyDescent="0.25">
      <c r="A7" s="103" t="s">
        <v>74</v>
      </c>
      <c r="B7" s="23"/>
      <c r="C7" s="38"/>
      <c r="D7" s="39"/>
      <c r="E7" s="40"/>
      <c r="F7" s="39"/>
    </row>
    <row r="8" spans="1:6" ht="15.75" x14ac:dyDescent="0.25">
      <c r="A8" s="103" t="s">
        <v>41</v>
      </c>
      <c r="B8" s="24"/>
      <c r="C8" s="38"/>
      <c r="D8" s="39"/>
      <c r="E8" s="40"/>
      <c r="F8" s="39"/>
    </row>
    <row r="9" spans="1:6" ht="14.45" customHeight="1" thickBot="1" x14ac:dyDescent="0.3">
      <c r="A9" s="25"/>
      <c r="B9" s="25" t="s">
        <v>155</v>
      </c>
      <c r="C9" s="41"/>
      <c r="D9" s="42"/>
      <c r="E9" s="43"/>
      <c r="F9" s="42"/>
    </row>
    <row r="10" spans="1:6" ht="29.25" customHeight="1" thickTop="1" thickBot="1" x14ac:dyDescent="0.3">
      <c r="A10" s="44" t="s">
        <v>34</v>
      </c>
      <c r="B10" s="44" t="s">
        <v>83</v>
      </c>
      <c r="C10" s="44" t="s">
        <v>35</v>
      </c>
      <c r="D10" s="45" t="s">
        <v>36</v>
      </c>
      <c r="E10" s="44" t="s">
        <v>37</v>
      </c>
      <c r="F10" s="45" t="s">
        <v>38</v>
      </c>
    </row>
    <row r="11" spans="1:6" ht="14.45" customHeight="1" thickTop="1" x14ac:dyDescent="0.25">
      <c r="A11" s="46"/>
      <c r="B11" s="46"/>
      <c r="C11" s="46"/>
      <c r="D11" s="47"/>
      <c r="E11" s="46"/>
      <c r="F11" s="47"/>
    </row>
    <row r="12" spans="1:6" ht="15.75" x14ac:dyDescent="0.25">
      <c r="A12" s="62" t="s">
        <v>76</v>
      </c>
      <c r="B12" s="62"/>
      <c r="C12" s="48" t="s">
        <v>95</v>
      </c>
      <c r="D12" s="49">
        <f>SUM(D13:D18)</f>
        <v>1002191</v>
      </c>
      <c r="E12" s="49">
        <f>SUM(E13:E18)</f>
        <v>0</v>
      </c>
      <c r="F12" s="50">
        <f>D12+E12</f>
        <v>1002191</v>
      </c>
    </row>
    <row r="13" spans="1:6" x14ac:dyDescent="0.25">
      <c r="A13" s="27" t="s">
        <v>148</v>
      </c>
      <c r="B13" s="67" t="s">
        <v>157</v>
      </c>
      <c r="C13" s="51"/>
      <c r="D13" s="117">
        <v>1002191</v>
      </c>
      <c r="E13" s="117">
        <v>0</v>
      </c>
      <c r="F13" s="116"/>
    </row>
    <row r="14" spans="1:6" x14ac:dyDescent="0.25">
      <c r="A14" s="27"/>
      <c r="B14" s="27"/>
      <c r="C14" s="51"/>
      <c r="D14" s="117"/>
      <c r="E14" s="117"/>
      <c r="F14" s="116"/>
    </row>
    <row r="15" spans="1:6" x14ac:dyDescent="0.25">
      <c r="A15" s="28"/>
      <c r="B15" s="28"/>
      <c r="C15" s="51"/>
      <c r="D15" s="117"/>
      <c r="E15" s="117"/>
      <c r="F15" s="116"/>
    </row>
    <row r="16" spans="1:6" x14ac:dyDescent="0.25">
      <c r="A16" s="28"/>
      <c r="B16" s="28"/>
      <c r="C16" s="51"/>
      <c r="D16" s="117"/>
      <c r="E16" s="117"/>
      <c r="F16" s="116"/>
    </row>
    <row r="17" spans="1:7" ht="15" customHeight="1" x14ac:dyDescent="0.25">
      <c r="A17" s="28"/>
      <c r="B17" s="28"/>
      <c r="C17" s="51"/>
      <c r="D17" s="117"/>
      <c r="E17" s="117"/>
      <c r="F17" s="116"/>
    </row>
    <row r="18" spans="1:7" ht="15" customHeight="1" x14ac:dyDescent="0.25">
      <c r="A18" s="28"/>
      <c r="B18" s="28"/>
      <c r="C18" s="51"/>
      <c r="D18" s="117"/>
      <c r="E18" s="117"/>
      <c r="F18" s="116"/>
    </row>
    <row r="19" spans="1:7" ht="15.75" x14ac:dyDescent="0.25">
      <c r="A19" s="62" t="s">
        <v>77</v>
      </c>
      <c r="B19" s="62"/>
      <c r="C19" s="48" t="s">
        <v>107</v>
      </c>
      <c r="D19" s="118">
        <f>SUM(D20:D24)</f>
        <v>192561</v>
      </c>
      <c r="E19" s="118">
        <f>SUM(E20:E24)</f>
        <v>786528</v>
      </c>
      <c r="F19" s="114">
        <f>D19+E19</f>
        <v>979089</v>
      </c>
    </row>
    <row r="20" spans="1:7" x14ac:dyDescent="0.25">
      <c r="A20" s="27" t="s">
        <v>149</v>
      </c>
      <c r="B20" s="67" t="s">
        <v>158</v>
      </c>
      <c r="C20" s="51"/>
      <c r="D20" s="117">
        <v>192561</v>
      </c>
      <c r="E20" s="117">
        <v>0</v>
      </c>
      <c r="F20" s="116"/>
    </row>
    <row r="21" spans="1:7" x14ac:dyDescent="0.25">
      <c r="A21" s="93" t="s">
        <v>153</v>
      </c>
      <c r="B21" s="91" t="s">
        <v>167</v>
      </c>
      <c r="C21" s="51"/>
      <c r="D21" s="117"/>
      <c r="E21" s="115">
        <v>786528</v>
      </c>
      <c r="F21" s="116"/>
    </row>
    <row r="22" spans="1:7" x14ac:dyDescent="0.25">
      <c r="A22" s="93"/>
      <c r="B22" s="91"/>
      <c r="C22" s="51"/>
      <c r="D22" s="117"/>
      <c r="E22" s="117"/>
      <c r="F22" s="116"/>
    </row>
    <row r="23" spans="1:7" x14ac:dyDescent="0.25">
      <c r="A23" s="28"/>
      <c r="B23" s="67"/>
      <c r="C23" s="51"/>
      <c r="D23" s="117"/>
      <c r="E23" s="117"/>
      <c r="F23" s="116"/>
    </row>
    <row r="24" spans="1:7" x14ac:dyDescent="0.25">
      <c r="A24" s="28"/>
      <c r="B24" s="67"/>
      <c r="C24" s="51"/>
      <c r="D24" s="117"/>
      <c r="E24" s="117"/>
      <c r="F24" s="116"/>
    </row>
    <row r="25" spans="1:7" x14ac:dyDescent="0.25">
      <c r="A25" s="28"/>
      <c r="B25" s="67"/>
      <c r="C25" s="51"/>
      <c r="D25" s="117"/>
      <c r="E25" s="117"/>
      <c r="F25" s="116"/>
    </row>
    <row r="26" spans="1:7" ht="15.75" x14ac:dyDescent="0.25">
      <c r="A26" s="62" t="s">
        <v>78</v>
      </c>
      <c r="B26" s="111"/>
      <c r="C26" s="48" t="s">
        <v>119</v>
      </c>
      <c r="D26" s="118">
        <f>SUM(D27:D32)</f>
        <v>194267</v>
      </c>
      <c r="E26" s="118">
        <f>SUM(E27:E32)</f>
        <v>706552</v>
      </c>
      <c r="F26" s="114">
        <f>D26+E26</f>
        <v>900819</v>
      </c>
    </row>
    <row r="27" spans="1:7" x14ac:dyDescent="0.25">
      <c r="A27" s="27" t="s">
        <v>150</v>
      </c>
      <c r="B27" s="67" t="s">
        <v>158</v>
      </c>
      <c r="C27" s="51"/>
      <c r="D27" s="117">
        <v>194267</v>
      </c>
      <c r="E27" s="117">
        <v>0</v>
      </c>
      <c r="F27" s="116"/>
    </row>
    <row r="28" spans="1:7" s="87" customFormat="1" ht="14.25" x14ac:dyDescent="0.2">
      <c r="A28" s="93" t="s">
        <v>154</v>
      </c>
      <c r="B28" s="91" t="s">
        <v>167</v>
      </c>
      <c r="C28" s="94"/>
      <c r="D28" s="115"/>
      <c r="E28" s="115">
        <v>706552</v>
      </c>
      <c r="F28" s="122"/>
      <c r="G28" s="95"/>
    </row>
    <row r="29" spans="1:7" x14ac:dyDescent="0.25">
      <c r="A29" s="27"/>
      <c r="B29" s="67"/>
      <c r="C29" s="51"/>
      <c r="D29" s="117"/>
      <c r="E29" s="117"/>
      <c r="F29" s="116"/>
      <c r="G29" s="54"/>
    </row>
    <row r="30" spans="1:7" x14ac:dyDescent="0.25">
      <c r="A30" s="93"/>
      <c r="B30" s="91"/>
      <c r="C30" s="51"/>
      <c r="D30" s="117"/>
      <c r="E30" s="117"/>
      <c r="F30" s="116"/>
      <c r="G30" s="54"/>
    </row>
    <row r="31" spans="1:7" x14ac:dyDescent="0.25">
      <c r="A31" s="93"/>
      <c r="B31" s="91"/>
      <c r="C31" s="51"/>
      <c r="D31" s="117"/>
      <c r="E31" s="117"/>
      <c r="F31" s="116"/>
      <c r="G31" s="54"/>
    </row>
    <row r="32" spans="1:7" x14ac:dyDescent="0.25">
      <c r="A32" s="28"/>
      <c r="B32" s="28"/>
      <c r="C32" s="51"/>
      <c r="D32" s="117"/>
      <c r="E32" s="117"/>
      <c r="F32" s="116"/>
      <c r="G32" s="54"/>
    </row>
    <row r="33" spans="1:8" ht="15.75" x14ac:dyDescent="0.25">
      <c r="A33" s="62" t="s">
        <v>79</v>
      </c>
      <c r="B33" s="62"/>
      <c r="C33" s="48" t="s">
        <v>131</v>
      </c>
      <c r="D33" s="118">
        <f>SUM(D34:D42)</f>
        <v>154336</v>
      </c>
      <c r="E33" s="118">
        <f>SUM(E34:E42)</f>
        <v>165898</v>
      </c>
      <c r="F33" s="114">
        <f>D33+E33</f>
        <v>320234</v>
      </c>
      <c r="G33" s="54"/>
    </row>
    <row r="34" spans="1:8" x14ac:dyDescent="0.25">
      <c r="A34" s="27" t="s">
        <v>148</v>
      </c>
      <c r="B34" s="67" t="s">
        <v>158</v>
      </c>
      <c r="C34" s="51"/>
      <c r="D34" s="117">
        <v>111355</v>
      </c>
      <c r="E34" s="117">
        <v>0</v>
      </c>
      <c r="F34" s="116"/>
      <c r="G34" s="54"/>
    </row>
    <row r="35" spans="1:8" x14ac:dyDescent="0.25">
      <c r="A35" s="27" t="s">
        <v>149</v>
      </c>
      <c r="B35" s="67" t="s">
        <v>158</v>
      </c>
      <c r="C35" s="51"/>
      <c r="D35" s="117">
        <v>21396</v>
      </c>
      <c r="E35" s="117">
        <v>0</v>
      </c>
      <c r="F35" s="116"/>
      <c r="G35" s="54"/>
    </row>
    <row r="36" spans="1:8" x14ac:dyDescent="0.25">
      <c r="A36" s="27" t="s">
        <v>150</v>
      </c>
      <c r="B36" s="67" t="s">
        <v>158</v>
      </c>
      <c r="C36" s="54"/>
      <c r="D36" s="117">
        <v>21585</v>
      </c>
      <c r="E36" s="117">
        <v>0</v>
      </c>
      <c r="F36" s="116"/>
      <c r="G36" s="54"/>
    </row>
    <row r="37" spans="1:8" x14ac:dyDescent="0.25">
      <c r="A37" s="93" t="s">
        <v>153</v>
      </c>
      <c r="B37" s="91" t="s">
        <v>167</v>
      </c>
      <c r="C37" s="51"/>
      <c r="D37" s="119"/>
      <c r="E37" s="115">
        <v>87392</v>
      </c>
      <c r="F37" s="116"/>
      <c r="G37" s="54"/>
    </row>
    <row r="38" spans="1:8" s="87" customFormat="1" ht="14.25" x14ac:dyDescent="0.2">
      <c r="A38" s="93" t="s">
        <v>154</v>
      </c>
      <c r="B38" s="91" t="s">
        <v>168</v>
      </c>
      <c r="C38" s="94"/>
      <c r="D38" s="125"/>
      <c r="E38" s="115">
        <v>78506</v>
      </c>
      <c r="F38" s="98"/>
      <c r="G38" s="95"/>
    </row>
    <row r="39" spans="1:8" x14ac:dyDescent="0.25">
      <c r="A39" s="27"/>
      <c r="B39" s="67"/>
      <c r="C39" s="51"/>
      <c r="D39" s="68"/>
      <c r="E39" s="52"/>
      <c r="F39" s="55"/>
      <c r="G39" s="54"/>
    </row>
    <row r="40" spans="1:8" x14ac:dyDescent="0.25">
      <c r="A40" s="93"/>
      <c r="B40" s="91"/>
      <c r="C40" s="51"/>
      <c r="D40" s="68"/>
      <c r="E40" s="52"/>
      <c r="F40" s="55"/>
      <c r="G40" s="54"/>
    </row>
    <row r="41" spans="1:8" x14ac:dyDescent="0.25">
      <c r="A41" s="27"/>
      <c r="B41" s="28"/>
      <c r="C41" s="51"/>
      <c r="D41" s="68"/>
      <c r="F41" s="55"/>
      <c r="G41" s="54"/>
    </row>
    <row r="42" spans="1:8" x14ac:dyDescent="0.25">
      <c r="A42" s="88"/>
      <c r="B42" s="88"/>
      <c r="C42" s="89"/>
      <c r="D42" s="75"/>
      <c r="E42" s="76"/>
      <c r="F42" s="55"/>
      <c r="G42" s="54"/>
    </row>
    <row r="43" spans="1:8" ht="15.75" x14ac:dyDescent="0.25">
      <c r="A43" s="110" t="s">
        <v>80</v>
      </c>
      <c r="B43" s="55"/>
      <c r="C43" s="98" t="s">
        <v>142</v>
      </c>
      <c r="D43" s="74">
        <f>SUM(D44:D49)</f>
        <v>0</v>
      </c>
      <c r="E43" s="74">
        <f>SUM(E44:E49)</f>
        <v>0</v>
      </c>
      <c r="F43" s="50">
        <f>D43+E43</f>
        <v>0</v>
      </c>
    </row>
    <row r="44" spans="1:8" ht="15.75" x14ac:dyDescent="0.25">
      <c r="A44" s="105" t="s">
        <v>82</v>
      </c>
      <c r="B44" s="55"/>
      <c r="C44" s="55"/>
      <c r="D44" s="52"/>
      <c r="E44" s="52"/>
      <c r="F44" s="53"/>
    </row>
    <row r="45" spans="1:8" ht="15.75" x14ac:dyDescent="0.25">
      <c r="A45" s="105"/>
      <c r="B45" s="55"/>
      <c r="C45" s="55"/>
      <c r="D45" s="52"/>
      <c r="E45" s="52"/>
      <c r="F45" s="53"/>
    </row>
    <row r="46" spans="1:8" x14ac:dyDescent="0.25">
      <c r="A46" s="69"/>
      <c r="B46" s="55"/>
      <c r="C46" s="55"/>
      <c r="D46" s="52"/>
      <c r="E46" s="52"/>
      <c r="F46" s="53"/>
    </row>
    <row r="47" spans="1:8" x14ac:dyDescent="0.25">
      <c r="A47" s="69"/>
      <c r="B47" s="55"/>
      <c r="C47" s="55"/>
      <c r="D47" s="52"/>
      <c r="E47" s="52"/>
      <c r="F47" s="53"/>
    </row>
    <row r="48" spans="1:8" x14ac:dyDescent="0.25">
      <c r="A48" s="69"/>
      <c r="B48" s="55"/>
      <c r="C48" s="55"/>
      <c r="D48" s="55"/>
      <c r="E48" s="55"/>
      <c r="F48" s="55"/>
      <c r="H48" s="59"/>
    </row>
    <row r="49" spans="1:8" x14ac:dyDescent="0.25">
      <c r="A49" s="28"/>
      <c r="B49" s="28"/>
      <c r="C49" s="51"/>
      <c r="D49" s="55"/>
      <c r="E49" s="55"/>
      <c r="F49" s="55"/>
      <c r="H49" s="59"/>
    </row>
    <row r="50" spans="1:8" ht="15.75" x14ac:dyDescent="0.25">
      <c r="A50" s="21"/>
      <c r="B50" s="83"/>
      <c r="C50" s="33"/>
      <c r="D50" s="31"/>
      <c r="E50" s="84"/>
      <c r="F50" s="84"/>
    </row>
    <row r="51" spans="1:8" ht="15.75" x14ac:dyDescent="0.25">
      <c r="A51" s="147" t="s">
        <v>37</v>
      </c>
      <c r="B51" s="148"/>
      <c r="C51" s="148"/>
      <c r="D51" s="148"/>
      <c r="E51" s="149"/>
      <c r="F51" s="78">
        <f>SUM(E12,E19,E26,E33,E43)</f>
        <v>1658978</v>
      </c>
    </row>
    <row r="52" spans="1:8" ht="15.75" x14ac:dyDescent="0.25">
      <c r="A52" s="147" t="s">
        <v>43</v>
      </c>
      <c r="B52" s="148"/>
      <c r="C52" s="148"/>
      <c r="D52" s="148"/>
      <c r="E52" s="149"/>
      <c r="F52" s="85">
        <f>SUM(F12,F19,F26,F33,F43)</f>
        <v>3202333</v>
      </c>
    </row>
    <row r="53" spans="1:8" ht="15.75" x14ac:dyDescent="0.25">
      <c r="A53" s="34" t="s">
        <v>39</v>
      </c>
      <c r="B53" s="33"/>
      <c r="C53" s="107">
        <f ca="1">TODAY()</f>
        <v>45664</v>
      </c>
      <c r="D53" s="31"/>
      <c r="E53" s="33"/>
      <c r="F53" s="31"/>
    </row>
    <row r="54" spans="1:8" ht="15.75" x14ac:dyDescent="0.25">
      <c r="A54" s="21" t="s">
        <v>162</v>
      </c>
      <c r="B54" s="33"/>
      <c r="C54" s="33"/>
      <c r="D54" s="31"/>
      <c r="E54" s="33"/>
      <c r="F54" s="31"/>
    </row>
    <row r="55" spans="1:8" ht="15.75" x14ac:dyDescent="0.25">
      <c r="A55" s="33" t="s">
        <v>40</v>
      </c>
      <c r="B55" s="33"/>
      <c r="C55" s="33"/>
      <c r="D55" s="31"/>
      <c r="E55" s="31"/>
      <c r="F55" s="31"/>
    </row>
    <row r="56" spans="1:8" x14ac:dyDescent="0.25">
      <c r="D56" s="60"/>
      <c r="E56" s="60"/>
      <c r="F56" s="60"/>
    </row>
    <row r="57" spans="1:8" x14ac:dyDescent="0.25">
      <c r="D57" s="60"/>
      <c r="E57" s="60"/>
      <c r="F57" s="60"/>
    </row>
    <row r="58" spans="1:8" x14ac:dyDescent="0.25">
      <c r="D58" s="60"/>
      <c r="E58" s="60"/>
      <c r="F58" s="60"/>
    </row>
    <row r="59" spans="1:8" x14ac:dyDescent="0.25">
      <c r="D59" s="60"/>
      <c r="E59" s="60"/>
      <c r="F59" s="60"/>
    </row>
    <row r="60" spans="1:8" x14ac:dyDescent="0.25">
      <c r="D60" s="60"/>
      <c r="E60" s="60"/>
      <c r="F60" s="60"/>
    </row>
    <row r="61" spans="1:8" x14ac:dyDescent="0.25">
      <c r="D61" s="60"/>
      <c r="E61" s="60"/>
      <c r="F61" s="60"/>
    </row>
    <row r="62" spans="1:8" x14ac:dyDescent="0.25">
      <c r="D62" s="60"/>
      <c r="E62" s="60"/>
      <c r="F62" s="60"/>
    </row>
    <row r="63" spans="1:8" x14ac:dyDescent="0.25">
      <c r="D63" s="60"/>
      <c r="E63" s="60"/>
      <c r="F63" s="60"/>
    </row>
    <row r="64" spans="1:8" x14ac:dyDescent="0.25">
      <c r="D64" s="60"/>
      <c r="E64" s="60"/>
      <c r="F64" s="60"/>
    </row>
    <row r="65" spans="4:6" x14ac:dyDescent="0.25">
      <c r="D65" s="60"/>
      <c r="E65" s="60"/>
      <c r="F65" s="60"/>
    </row>
    <row r="66" spans="4:6" x14ac:dyDescent="0.25">
      <c r="D66" s="60"/>
      <c r="E66" s="60"/>
      <c r="F66" s="60"/>
    </row>
    <row r="67" spans="4:6" x14ac:dyDescent="0.25">
      <c r="D67" s="60"/>
      <c r="E67" s="60"/>
      <c r="F67" s="60"/>
    </row>
    <row r="68" spans="4:6" x14ac:dyDescent="0.25">
      <c r="D68" s="60"/>
      <c r="E68" s="60"/>
      <c r="F68" s="60"/>
    </row>
    <row r="69" spans="4:6" x14ac:dyDescent="0.25">
      <c r="D69" s="60"/>
      <c r="E69" s="60"/>
      <c r="F69" s="60"/>
    </row>
    <row r="70" spans="4:6" x14ac:dyDescent="0.25">
      <c r="D70" s="60"/>
      <c r="E70" s="60"/>
      <c r="F70" s="60"/>
    </row>
    <row r="71" spans="4:6" x14ac:dyDescent="0.25">
      <c r="D71" s="60"/>
      <c r="E71" s="60"/>
      <c r="F71" s="60"/>
    </row>
    <row r="72" spans="4:6" x14ac:dyDescent="0.25">
      <c r="D72" s="60"/>
      <c r="E72" s="60"/>
      <c r="F72" s="60"/>
    </row>
    <row r="73" spans="4:6" x14ac:dyDescent="0.25">
      <c r="D73" s="60"/>
      <c r="E73" s="60"/>
      <c r="F73" s="60"/>
    </row>
    <row r="74" spans="4:6" x14ac:dyDescent="0.25">
      <c r="D74" s="60"/>
      <c r="E74" s="60"/>
      <c r="F74" s="60"/>
    </row>
    <row r="75" spans="4:6" x14ac:dyDescent="0.25">
      <c r="D75" s="60"/>
      <c r="E75" s="60"/>
      <c r="F75" s="60"/>
    </row>
    <row r="76" spans="4:6" x14ac:dyDescent="0.25">
      <c r="D76" s="60"/>
      <c r="E76" s="60"/>
      <c r="F76" s="60"/>
    </row>
    <row r="77" spans="4:6" x14ac:dyDescent="0.25">
      <c r="D77" s="60"/>
      <c r="E77" s="60"/>
      <c r="F77" s="60"/>
    </row>
    <row r="78" spans="4:6" x14ac:dyDescent="0.25">
      <c r="D78" s="60"/>
      <c r="E78" s="60"/>
      <c r="F78" s="60"/>
    </row>
    <row r="79" spans="4:6" x14ac:dyDescent="0.25">
      <c r="D79" s="60"/>
      <c r="E79" s="60"/>
      <c r="F79" s="60"/>
    </row>
    <row r="80" spans="4:6" x14ac:dyDescent="0.25">
      <c r="D80" s="60"/>
      <c r="E80" s="60"/>
      <c r="F80" s="60"/>
    </row>
    <row r="81" spans="4:6" x14ac:dyDescent="0.25">
      <c r="D81" s="60"/>
      <c r="E81" s="60"/>
      <c r="F81" s="60"/>
    </row>
    <row r="82" spans="4:6" x14ac:dyDescent="0.25">
      <c r="D82" s="60"/>
      <c r="E82" s="60"/>
      <c r="F82" s="60"/>
    </row>
    <row r="83" spans="4:6" x14ac:dyDescent="0.25">
      <c r="D83" s="60"/>
      <c r="E83" s="60"/>
      <c r="F83" s="60"/>
    </row>
    <row r="84" spans="4:6" x14ac:dyDescent="0.25">
      <c r="D84" s="60"/>
      <c r="E84" s="60"/>
      <c r="F84" s="60"/>
    </row>
    <row r="85" spans="4:6" x14ac:dyDescent="0.25">
      <c r="D85" s="60"/>
      <c r="E85" s="60"/>
      <c r="F85" s="60"/>
    </row>
    <row r="86" spans="4:6" x14ac:dyDescent="0.25">
      <c r="D86" s="60"/>
      <c r="E86" s="60"/>
      <c r="F86" s="60"/>
    </row>
    <row r="87" spans="4:6" x14ac:dyDescent="0.25">
      <c r="D87" s="60"/>
      <c r="E87" s="60"/>
      <c r="F87" s="60"/>
    </row>
    <row r="88" spans="4:6" x14ac:dyDescent="0.25">
      <c r="D88" s="60"/>
      <c r="E88" s="60"/>
      <c r="F88" s="60"/>
    </row>
    <row r="89" spans="4:6" x14ac:dyDescent="0.25">
      <c r="D89" s="60"/>
      <c r="E89" s="60"/>
      <c r="F89" s="60"/>
    </row>
    <row r="90" spans="4:6" x14ac:dyDescent="0.25">
      <c r="D90" s="60"/>
      <c r="E90" s="60"/>
      <c r="F90" s="60"/>
    </row>
    <row r="91" spans="4:6" x14ac:dyDescent="0.25">
      <c r="D91" s="60"/>
      <c r="E91" s="60"/>
      <c r="F91" s="60"/>
    </row>
    <row r="92" spans="4:6" x14ac:dyDescent="0.25">
      <c r="D92" s="60"/>
      <c r="E92" s="60"/>
      <c r="F92" s="60"/>
    </row>
    <row r="93" spans="4:6" x14ac:dyDescent="0.25">
      <c r="D93" s="60"/>
      <c r="E93" s="60"/>
      <c r="F93" s="60"/>
    </row>
    <row r="94" spans="4:6" x14ac:dyDescent="0.25">
      <c r="D94" s="60"/>
      <c r="E94" s="60"/>
      <c r="F94" s="60"/>
    </row>
    <row r="95" spans="4:6" x14ac:dyDescent="0.25">
      <c r="D95" s="60"/>
      <c r="E95" s="60"/>
      <c r="F95" s="60"/>
    </row>
    <row r="96" spans="4:6" x14ac:dyDescent="0.25">
      <c r="D96" s="60"/>
      <c r="E96" s="60"/>
      <c r="F96" s="60"/>
    </row>
    <row r="97" spans="4:6" x14ac:dyDescent="0.25">
      <c r="D97" s="60"/>
      <c r="E97" s="60"/>
      <c r="F97" s="60"/>
    </row>
    <row r="98" spans="4:6" x14ac:dyDescent="0.25">
      <c r="D98" s="60"/>
      <c r="E98" s="60"/>
      <c r="F98" s="60"/>
    </row>
    <row r="99" spans="4:6" x14ac:dyDescent="0.25">
      <c r="D99" s="60"/>
      <c r="E99" s="60"/>
      <c r="F99" s="60"/>
    </row>
    <row r="100" spans="4:6" x14ac:dyDescent="0.25">
      <c r="D100" s="60"/>
      <c r="E100" s="60"/>
      <c r="F100" s="60"/>
    </row>
    <row r="101" spans="4:6" x14ac:dyDescent="0.25">
      <c r="D101" s="60"/>
      <c r="E101" s="60"/>
      <c r="F101" s="60"/>
    </row>
    <row r="102" spans="4:6" x14ac:dyDescent="0.25">
      <c r="D102" s="60"/>
      <c r="E102" s="60"/>
      <c r="F102" s="60"/>
    </row>
    <row r="103" spans="4:6" x14ac:dyDescent="0.25">
      <c r="D103" s="60"/>
      <c r="E103" s="60"/>
      <c r="F103" s="60"/>
    </row>
    <row r="104" spans="4:6" x14ac:dyDescent="0.25">
      <c r="D104" s="60"/>
      <c r="E104" s="60"/>
      <c r="F104" s="60"/>
    </row>
    <row r="105" spans="4:6" x14ac:dyDescent="0.25">
      <c r="D105" s="60"/>
      <c r="E105" s="60"/>
      <c r="F105" s="60"/>
    </row>
    <row r="106" spans="4:6" x14ac:dyDescent="0.25">
      <c r="D106" s="60"/>
      <c r="E106" s="60"/>
      <c r="F106" s="60"/>
    </row>
    <row r="107" spans="4:6" x14ac:dyDescent="0.25">
      <c r="D107" s="60"/>
      <c r="E107" s="60"/>
      <c r="F107" s="60"/>
    </row>
    <row r="108" spans="4:6" x14ac:dyDescent="0.25">
      <c r="D108" s="60"/>
      <c r="E108" s="60"/>
      <c r="F108" s="60"/>
    </row>
    <row r="109" spans="4:6" x14ac:dyDescent="0.25">
      <c r="D109" s="60"/>
      <c r="E109" s="60"/>
      <c r="F109" s="60"/>
    </row>
    <row r="110" spans="4:6" x14ac:dyDescent="0.25">
      <c r="D110" s="60"/>
      <c r="E110" s="60"/>
      <c r="F110" s="60"/>
    </row>
    <row r="111" spans="4:6" x14ac:dyDescent="0.25">
      <c r="D111" s="60"/>
      <c r="E111" s="60"/>
      <c r="F111" s="60"/>
    </row>
    <row r="112" spans="4:6" x14ac:dyDescent="0.25">
      <c r="D112" s="60"/>
      <c r="E112" s="60"/>
      <c r="F112" s="60"/>
    </row>
    <row r="113" spans="4:6" x14ac:dyDescent="0.25">
      <c r="D113" s="60"/>
      <c r="E113" s="60"/>
      <c r="F113" s="60"/>
    </row>
    <row r="114" spans="4:6" x14ac:dyDescent="0.25">
      <c r="D114" s="60"/>
      <c r="E114" s="60"/>
      <c r="F114" s="60"/>
    </row>
    <row r="115" spans="4:6" x14ac:dyDescent="0.25">
      <c r="D115" s="60"/>
      <c r="E115" s="60"/>
      <c r="F115" s="60"/>
    </row>
    <row r="116" spans="4:6" x14ac:dyDescent="0.25">
      <c r="D116" s="60"/>
      <c r="E116" s="60"/>
      <c r="F116" s="60"/>
    </row>
    <row r="117" spans="4:6" x14ac:dyDescent="0.25">
      <c r="D117" s="60"/>
      <c r="E117" s="60"/>
      <c r="F117" s="60"/>
    </row>
    <row r="118" spans="4:6" x14ac:dyDescent="0.25">
      <c r="D118" s="60"/>
      <c r="E118" s="60"/>
      <c r="F118" s="60"/>
    </row>
    <row r="119" spans="4:6" x14ac:dyDescent="0.25">
      <c r="D119" s="60"/>
      <c r="E119" s="60"/>
      <c r="F119" s="60"/>
    </row>
    <row r="120" spans="4:6" x14ac:dyDescent="0.25">
      <c r="D120" s="60"/>
      <c r="E120" s="60"/>
      <c r="F120" s="60"/>
    </row>
    <row r="121" spans="4:6" x14ac:dyDescent="0.25">
      <c r="D121" s="60"/>
      <c r="E121" s="60"/>
      <c r="F121" s="60"/>
    </row>
    <row r="122" spans="4:6" x14ac:dyDescent="0.25">
      <c r="D122" s="60"/>
      <c r="E122" s="60"/>
      <c r="F122" s="60"/>
    </row>
    <row r="123" spans="4:6" x14ac:dyDescent="0.25">
      <c r="D123" s="60"/>
      <c r="E123" s="60"/>
      <c r="F123" s="60"/>
    </row>
    <row r="124" spans="4:6" x14ac:dyDescent="0.25">
      <c r="D124" s="60"/>
      <c r="E124" s="60"/>
      <c r="F124" s="60"/>
    </row>
    <row r="125" spans="4:6" x14ac:dyDescent="0.25">
      <c r="D125" s="60"/>
      <c r="E125" s="60"/>
      <c r="F125" s="60"/>
    </row>
    <row r="126" spans="4:6" x14ac:dyDescent="0.25">
      <c r="D126" s="60"/>
      <c r="E126" s="60"/>
      <c r="F126" s="60"/>
    </row>
    <row r="127" spans="4:6" x14ac:dyDescent="0.25">
      <c r="D127" s="60"/>
      <c r="E127" s="60"/>
      <c r="F127" s="60"/>
    </row>
    <row r="128" spans="4:6" x14ac:dyDescent="0.25">
      <c r="D128" s="60"/>
      <c r="E128" s="60"/>
      <c r="F128" s="60"/>
    </row>
    <row r="129" spans="4:6" x14ac:dyDescent="0.25">
      <c r="D129" s="60"/>
      <c r="E129" s="60"/>
      <c r="F129" s="60"/>
    </row>
    <row r="130" spans="4:6" x14ac:dyDescent="0.25">
      <c r="D130" s="60"/>
      <c r="E130" s="60"/>
      <c r="F130" s="60"/>
    </row>
    <row r="131" spans="4:6" x14ac:dyDescent="0.25">
      <c r="D131" s="60"/>
      <c r="E131" s="60"/>
      <c r="F131" s="60"/>
    </row>
    <row r="132" spans="4:6" x14ac:dyDescent="0.25">
      <c r="D132" s="60"/>
      <c r="E132" s="60"/>
      <c r="F132" s="60"/>
    </row>
    <row r="133" spans="4:6" x14ac:dyDescent="0.25">
      <c r="D133" s="60"/>
      <c r="E133" s="60"/>
      <c r="F133" s="60"/>
    </row>
    <row r="134" spans="4:6" x14ac:dyDescent="0.25">
      <c r="D134" s="60"/>
      <c r="E134" s="60"/>
      <c r="F134" s="60"/>
    </row>
    <row r="135" spans="4:6" x14ac:dyDescent="0.25">
      <c r="D135" s="60"/>
      <c r="E135" s="60"/>
      <c r="F135" s="60"/>
    </row>
    <row r="136" spans="4:6" x14ac:dyDescent="0.25">
      <c r="D136" s="60"/>
      <c r="E136" s="60"/>
      <c r="F136" s="60"/>
    </row>
    <row r="137" spans="4:6" x14ac:dyDescent="0.25">
      <c r="D137" s="60"/>
      <c r="E137" s="60"/>
      <c r="F137" s="60"/>
    </row>
    <row r="138" spans="4:6" x14ac:dyDescent="0.25">
      <c r="D138" s="60"/>
      <c r="E138" s="60"/>
      <c r="F138" s="60"/>
    </row>
    <row r="139" spans="4:6" x14ac:dyDescent="0.25">
      <c r="D139" s="60"/>
      <c r="E139" s="60"/>
      <c r="F139" s="60"/>
    </row>
    <row r="140" spans="4:6" x14ac:dyDescent="0.25">
      <c r="D140" s="60"/>
      <c r="E140" s="60"/>
      <c r="F140" s="60"/>
    </row>
    <row r="141" spans="4:6" x14ac:dyDescent="0.25">
      <c r="D141" s="60"/>
      <c r="E141" s="60"/>
      <c r="F141" s="60"/>
    </row>
    <row r="142" spans="4:6" x14ac:dyDescent="0.25">
      <c r="D142" s="60"/>
      <c r="E142" s="60"/>
      <c r="F142" s="60"/>
    </row>
    <row r="143" spans="4:6" x14ac:dyDescent="0.25">
      <c r="D143" s="60"/>
      <c r="E143" s="60"/>
      <c r="F143" s="60"/>
    </row>
    <row r="144" spans="4:6" x14ac:dyDescent="0.25">
      <c r="D144" s="60"/>
      <c r="E144" s="60"/>
      <c r="F144" s="60"/>
    </row>
    <row r="145" spans="4:6" x14ac:dyDescent="0.25">
      <c r="D145" s="60"/>
      <c r="E145" s="60"/>
      <c r="F145" s="60"/>
    </row>
  </sheetData>
  <mergeCells count="2">
    <mergeCell ref="A51:E51"/>
    <mergeCell ref="A52:E52"/>
  </mergeCells>
  <pageMargins left="0.25" right="0.25" top="0.75" bottom="0.75" header="0.3" footer="0.3"/>
  <pageSetup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SIT</vt:lpstr>
      <vt:lpstr>SIT 2</vt:lpstr>
      <vt:lpstr>NFA LWDB 01 Kitsap</vt:lpstr>
      <vt:lpstr>NFA LWDB 02 Pac Mountain</vt:lpstr>
      <vt:lpstr>NFA LWDB 03 Northwest</vt:lpstr>
      <vt:lpstr>NFA LWDB 04 Snohomish</vt:lpstr>
      <vt:lpstr>NFA LWDB 05 Seattle King</vt:lpstr>
      <vt:lpstr>NFA LWDB 06 Tacoma Pierce</vt:lpstr>
      <vt:lpstr>NFA LWDB 07 Southwest</vt:lpstr>
      <vt:lpstr>NFA LWBD 08 North Central</vt:lpstr>
      <vt:lpstr>NFA LWDB 09 South Central</vt:lpstr>
      <vt:lpstr>NFA LWDB 10 Eastern</vt:lpstr>
      <vt:lpstr>NFA LWDB 11 Benton Franklin</vt:lpstr>
      <vt:lpstr>NFA LWDB 12 Spokane</vt:lpstr>
      <vt:lpstr>NFA WTECB</vt:lpstr>
    </vt:vector>
  </TitlesOfParts>
  <Company>ESD - 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Clemons, Andrew (ESD)</dc:creator>
  <cp:lastModifiedBy>Gustafson, Mary (ESD)</cp:lastModifiedBy>
  <cp:lastPrinted>2024-04-17T19:03:16Z</cp:lastPrinted>
  <dcterms:created xsi:type="dcterms:W3CDTF">2018-10-31T17:03:10Z</dcterms:created>
  <dcterms:modified xsi:type="dcterms:W3CDTF">2025-01-07T17:32:36Z</dcterms:modified>
</cp:coreProperties>
</file>